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mc:AlternateContent xmlns:mc="http://schemas.openxmlformats.org/markup-compatibility/2006">
    <mc:Choice Requires="x15">
      <x15ac:absPath xmlns:x15ac="http://schemas.microsoft.com/office/spreadsheetml/2010/11/ac" url="C:\Users\schre\Desktop\mountain riders\pole T\T1-Flocon Vert\3- Méthodo\5. Analyse durable\"/>
    </mc:Choice>
  </mc:AlternateContent>
  <xr:revisionPtr revIDLastSave="0" documentId="13_ncr:1_{D5DCF53A-7626-41C3-8703-4D2471AE0210}" xr6:coauthVersionLast="45" xr6:coauthVersionMax="45" xr10:uidLastSave="{00000000-0000-0000-0000-000000000000}"/>
  <bookViews>
    <workbookView xWindow="-120" yWindow="-120" windowWidth="29040" windowHeight="15840" activeTab="5" xr2:uid="{2E7FAC6A-1E87-44C6-8ADB-C84474A48E02}"/>
  </bookViews>
  <sheets>
    <sheet name="Présentation" sheetId="1" r:id="rId1"/>
    <sheet name="Notation" sheetId="2" r:id="rId2"/>
    <sheet name="Gouvernance &amp; Destination" sheetId="12" r:id="rId3"/>
    <sheet name="Economie locale" sheetId="3" r:id="rId4"/>
    <sheet name="Social &amp; Culturel" sheetId="5" r:id="rId5"/>
    <sheet name="Enviro et ressources nats" sheetId="4" r:id="rId6"/>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43" i="2" l="1"/>
  <c r="H51" i="2"/>
  <c r="H52" i="2"/>
  <c r="H49" i="2"/>
  <c r="H48" i="2"/>
  <c r="H47" i="2"/>
  <c r="H45" i="2"/>
  <c r="H43" i="2"/>
  <c r="H44" i="2"/>
  <c r="H41" i="2"/>
  <c r="H38" i="2"/>
  <c r="H39" i="2"/>
  <c r="H37" i="2"/>
  <c r="H36" i="2"/>
  <c r="H35" i="2"/>
  <c r="N135" i="2"/>
  <c r="H116" i="2"/>
  <c r="H141" i="2"/>
  <c r="H139" i="2"/>
  <c r="H137" i="2"/>
  <c r="H135" i="2"/>
  <c r="H134" i="2"/>
  <c r="H133" i="2"/>
  <c r="H131" i="2"/>
  <c r="H130" i="2"/>
  <c r="H128" i="2"/>
  <c r="H127" i="2"/>
  <c r="H125" i="2"/>
  <c r="H123" i="2"/>
  <c r="H121" i="2"/>
  <c r="H120" i="2"/>
  <c r="H119" i="2"/>
  <c r="H118" i="2"/>
  <c r="H115" i="2"/>
  <c r="N115" i="2"/>
  <c r="H143" i="2"/>
  <c r="I139" i="2"/>
  <c r="I118" i="2"/>
  <c r="N121" i="2"/>
  <c r="I123" i="2"/>
  <c r="N125" i="2"/>
  <c r="I133" i="2"/>
  <c r="I127" i="2"/>
  <c r="I115" i="2"/>
  <c r="Q20" i="2"/>
  <c r="N141" i="2"/>
  <c r="Q19" i="2"/>
  <c r="N137" i="2"/>
  <c r="Q17" i="2"/>
  <c r="Q16" i="2"/>
  <c r="Q15" i="2"/>
  <c r="N117" i="2"/>
  <c r="Q18" i="2"/>
  <c r="N129" i="2"/>
  <c r="K115" i="2"/>
  <c r="L115" i="2"/>
  <c r="H99" i="2"/>
  <c r="H98" i="2"/>
  <c r="H96" i="2"/>
  <c r="H101" i="2"/>
  <c r="H102" i="2"/>
  <c r="H103" i="2"/>
  <c r="H94" i="2"/>
  <c r="H93" i="2"/>
  <c r="H92" i="2"/>
  <c r="H91" i="2"/>
  <c r="H89" i="2"/>
  <c r="H88" i="2"/>
  <c r="N88" i="2"/>
  <c r="I91" i="2"/>
  <c r="N94" i="2"/>
  <c r="F6" i="2"/>
  <c r="I101" i="2"/>
  <c r="I98" i="2"/>
  <c r="I96" i="2"/>
  <c r="I88" i="2"/>
  <c r="Q11" i="2"/>
  <c r="N102" i="2"/>
  <c r="Q13" i="2"/>
  <c r="Q14" i="2"/>
  <c r="N106" i="2"/>
  <c r="N90" i="2"/>
  <c r="Q10" i="2"/>
  <c r="N98" i="2"/>
  <c r="Q12" i="2"/>
  <c r="K88" i="2"/>
  <c r="L88" i="2"/>
  <c r="F5" i="2"/>
  <c r="N63" i="2"/>
  <c r="H73" i="2"/>
  <c r="H75" i="2"/>
  <c r="H72" i="2"/>
  <c r="H74" i="2"/>
  <c r="I72" i="2"/>
  <c r="N77" i="2"/>
  <c r="Q9" i="2"/>
  <c r="H70" i="2"/>
  <c r="H69" i="2"/>
  <c r="H68" i="2"/>
  <c r="H66" i="2"/>
  <c r="H65" i="2"/>
  <c r="H63" i="2"/>
  <c r="I63" i="2"/>
  <c r="N65" i="2"/>
  <c r="Q6" i="2"/>
  <c r="I68" i="2"/>
  <c r="I65" i="2"/>
  <c r="N69" i="2"/>
  <c r="Q7" i="2"/>
  <c r="N73" i="2"/>
  <c r="Q8" i="2"/>
  <c r="K63" i="2"/>
  <c r="L63" i="2"/>
  <c r="F4" i="2"/>
  <c r="I47" i="2"/>
  <c r="Q4" i="2"/>
  <c r="I51" i="2"/>
  <c r="N41" i="2"/>
  <c r="N35" i="2"/>
  <c r="N49" i="2"/>
  <c r="N143" i="2"/>
  <c r="N139" i="2"/>
  <c r="N131" i="2"/>
  <c r="N127" i="2"/>
  <c r="N123" i="2"/>
  <c r="N119" i="2"/>
  <c r="N96" i="2"/>
  <c r="N92" i="2"/>
  <c r="N100" i="2"/>
  <c r="N104" i="2"/>
  <c r="N108" i="2"/>
  <c r="N53" i="2"/>
  <c r="N55" i="2"/>
  <c r="Q5" i="2"/>
  <c r="N45" i="2"/>
  <c r="N47" i="2"/>
  <c r="Q3" i="2"/>
  <c r="N75" i="2"/>
  <c r="N67" i="2"/>
  <c r="N71" i="2"/>
  <c r="N79" i="2"/>
  <c r="N51" i="2"/>
  <c r="I41" i="2"/>
  <c r="Q2" i="2"/>
  <c r="N43" i="2"/>
  <c r="I35" i="2"/>
  <c r="K35" i="2"/>
  <c r="L35" i="2"/>
  <c r="F3" i="2"/>
  <c r="N37" i="2"/>
  <c r="N39" i="2"/>
  <c r="Q1" i="2"/>
</calcChain>
</file>

<file path=xl/sharedStrings.xml><?xml version="1.0" encoding="utf-8"?>
<sst xmlns="http://schemas.openxmlformats.org/spreadsheetml/2006/main" count="1962" uniqueCount="766">
  <si>
    <t>Code postal :</t>
  </si>
  <si>
    <t>Nombre d'habitants :</t>
  </si>
  <si>
    <t>Superficie:</t>
  </si>
  <si>
    <t>Nombre de lits touristiques :</t>
  </si>
  <si>
    <t>Communauté de communes :</t>
  </si>
  <si>
    <t>Nom de la collectivité :</t>
  </si>
  <si>
    <t>Le questionnaire doit être rempli avec le maire ou son représentant ET le ou la responsable de l'office de tourisme ET le ou la responsable de la société de gestion des remontées mécaniques ET un ou plusieurs représentants d'associations locales et/ou citoyens de la commune.</t>
  </si>
  <si>
    <t>www.flocon-vert.org</t>
  </si>
  <si>
    <t>Récolte de données 
Flocon Vert</t>
  </si>
  <si>
    <t>Les partenaires du Flocon Vert</t>
  </si>
  <si>
    <t>Objectif du questionnaire</t>
  </si>
  <si>
    <t>Ce questionnaire a pour objectif de permettre aux stations de montagne de se situer dans leur prise en compte du développement touristique durable au regard de 128 questions réparties en 21 critères couvrant 4 thématiques.</t>
  </si>
  <si>
    <t>Il permet aux principaux acteurs locaux des stations de montagne de mettre en avant certaines de leurs pratiques et apporte des éléments de réflexion afin d'engager d'autres actions, tout en créant un dialogue entre les élus, les socioprofessionnels et les associations locales.</t>
  </si>
  <si>
    <t xml:space="preserve">Quelques remarques préalables : </t>
  </si>
  <si>
    <t xml:space="preserve">Ce questionnaire n'est qu'une première étape : </t>
  </si>
  <si>
    <t>Comment répondre au questionnaire :</t>
  </si>
  <si>
    <t>Signatures des représentantes et représentant</t>
  </si>
  <si>
    <t>Téléphone :</t>
  </si>
  <si>
    <t>Courriel :</t>
  </si>
  <si>
    <t>Site Web :</t>
  </si>
  <si>
    <t xml:space="preserve">Signature : </t>
  </si>
  <si>
    <t>Nom et prénom :</t>
  </si>
  <si>
    <t>Nom de l'association :</t>
  </si>
  <si>
    <t>Date de la collecte des données :</t>
  </si>
  <si>
    <t xml:space="preserve">Date de réponse de l'Analyse Durable : </t>
  </si>
  <si>
    <r>
      <t xml:space="preserve">
Les réponses attendues sont OUI ou NON (sauf case grisée).
Une absence de réponse vaudra pour un NON.    
Si la question ne s'applique pas à la commune (ex d'une question sur la sylviculture pour une station de très haute altitude) il est possible de cocher la case Non Concernée. 
Répondre NON peut paraître frustrant lorsque la commune a déjà fait d'importants efforts qui pourraient justifier un OUI à 70%.    
Cocher la case NON c'est se réserver une marge de progression pour la prochaine évaluation
Lorsque la question porte sur une sensibilisation ou une incitation la réponse OUI implique une réalité formelle et répétitive à destination de toute la commune.   
Lorsque la question porte sur un soutien la réponse OUI implique un réel engagement: financement, mise à disposition de matériel, de personnel  ou de locaux.    
</t>
    </r>
    <r>
      <rPr>
        <b/>
        <sz val="10"/>
        <color theme="1"/>
        <rFont val="Helvetica neue light"/>
      </rPr>
      <t>Pour chaque question, il est important de formuler des commentaires afin d'enrichir la réponse et nous permettre de caractériser votre niveau d’engagement au regard du seuil de labellisation Flocon Vert*</t>
    </r>
    <r>
      <rPr>
        <sz val="10"/>
        <color theme="1"/>
        <rFont val="Helvetica neue light"/>
      </rPr>
      <t xml:space="preserve">
</t>
    </r>
    <r>
      <rPr>
        <i/>
        <sz val="10"/>
        <color theme="1"/>
        <rFont val="Helvetica neue light"/>
      </rPr>
      <t>*y compris pour les questions dont la compétence ne relève pas de la commune</t>
    </r>
  </si>
  <si>
    <t xml:space="preserve">
Le label Flocon Vert a pour objectif de mettre en valeur les pratiques des différents acteurs locaux du territoire. Il permet de simplifier la communication d’un engagement territorial vers un développement touristique durable.  Le questionnaire du label Flocon Vert, héritier de l’Eco Guide des Stations de Montagne, fait aussi prendre conscience à tous les répondants des solutions qui permettent déjà de répondre aux challenges que nous imposent le dérèglement climatique. Solutions qui pour la plupart apportent aussi un plus sur la qualité de vie et l’expérience touristique.
L’idée n’est pas de faire « un contrôle » mais de mesurer ensemble, élus, socioprofessionnels et associations, tous les aspects possibles d'une mise en tourisme durable du territoire à l'échelle du territoire communale et de le placer dans une dynamique. L'analyse durable Flocon Vert est destinée à mettre en valeur les pratiques d'un territoire sur lequel interviennent différentes collectivités avec différentes compétences. Ainsi, même si la commune n'est pas directement responsable de la mise en oeuvre d'une action, il convient de répondre à la question par oui ou par non et de préciser les actions en place.
Les questions sembleront parfois anodines, parfois complexes, parfois trop généralistes, parfois trop spécialisées. C'est le nombre de questions et la méthode d’évaluation en « niveaux d’engagement par critère » qui permettra de dégager une image du développement touristique durable sur le territoire de la commune.</t>
  </si>
  <si>
    <t>G1 - Destination durable</t>
  </si>
  <si>
    <t>Q1</t>
  </si>
  <si>
    <t>Stratégie de destination</t>
  </si>
  <si>
    <t>Q2</t>
  </si>
  <si>
    <t>Q3</t>
  </si>
  <si>
    <t>comité de suivi fonctionnel</t>
  </si>
  <si>
    <t>Q4</t>
  </si>
  <si>
    <t>Amélioration continue</t>
  </si>
  <si>
    <t>Q5</t>
  </si>
  <si>
    <t>Participation publique</t>
  </si>
  <si>
    <t>Q6</t>
  </si>
  <si>
    <t>Exploitation des remontées mécaniques</t>
  </si>
  <si>
    <t>G2- Diversification</t>
  </si>
  <si>
    <t>Q7</t>
  </si>
  <si>
    <t>G3 - Dérèglement climatique</t>
  </si>
  <si>
    <t>Q8</t>
  </si>
  <si>
    <t>Adaptation climatique</t>
  </si>
  <si>
    <t>Q9</t>
  </si>
  <si>
    <t>Réduction des Gaz à effet de serre</t>
  </si>
  <si>
    <t>Q10</t>
  </si>
  <si>
    <t>Manque de neige</t>
  </si>
  <si>
    <t>G4- Aménagement</t>
  </si>
  <si>
    <t>Règlement de l'Aménagement</t>
  </si>
  <si>
    <t>Q15</t>
  </si>
  <si>
    <t>Remise en tourisme durable</t>
  </si>
  <si>
    <t>Q16</t>
  </si>
  <si>
    <t>Réduction de l'impact paysager</t>
  </si>
  <si>
    <t>Enquètes &amp; rapports publics</t>
  </si>
  <si>
    <t>Q19</t>
  </si>
  <si>
    <t>Promotion Responsable</t>
  </si>
  <si>
    <t>Gouvernance et Destination</t>
  </si>
  <si>
    <t>NON</t>
  </si>
  <si>
    <t>OUI</t>
  </si>
  <si>
    <t>NC</t>
  </si>
  <si>
    <t>Compétence EPCI ou autre, préciser:</t>
  </si>
  <si>
    <t>Note question</t>
  </si>
  <si>
    <t>Commentaires</t>
  </si>
  <si>
    <t>4 niveaux d'engagement pour évaluer la stratégie locale de durabilité 
(source : Climat Pratic,2015,  Ademe et al)</t>
  </si>
  <si>
    <t>boite de dialogue (MR)</t>
  </si>
  <si>
    <t>4 niveaux d'engagement évalués,  permettant le suivi, de manière partenariale, de la stratégie de destination (source : Climat Pratic, 2015, Ademe et Al):</t>
  </si>
  <si>
    <t>4 niveaux d'engagement évalués pour suivre la  stratégie de 'durabilité' 
(source : Climat Pratic, 2015, Ademe et Al):</t>
  </si>
  <si>
    <t>4 niveaux d'engagement évalués:</t>
  </si>
  <si>
    <t>Pour en savoir plus sur les vecteurs d'une participation citoyenne optimale, voir onglet 'participation' du référentiel A21 sur : http://www.developpement-durable.gouv.fr/Consulter-le-referentiel-en-ligne.html</t>
  </si>
  <si>
    <t>4 niveaux d'engagement évalués</t>
  </si>
  <si>
    <t>G2 - DIVERSIFICATION</t>
  </si>
  <si>
    <t>G3 - DEREGLEMENT CLIMATIQUE</t>
  </si>
  <si>
    <t>Exemple d'actions : Identifier activités vulnérables aux changements climatiques (neige et hors neige) ; imaginer des mesures d'aptations ; intégrer enjeux enviro , éco et sociaux dans la conception des mesures d'adaptation, étudier le poids économique de l'adaptation neige/hors neige.</t>
  </si>
  <si>
    <t>4 niveaux d'engagement évalués pour une implication des entreprises dans la stratégie de durabilité de la destination (source: Climat Pratic, Ademe et Al, 2015) :</t>
  </si>
  <si>
    <t>4 niveaux d'engagements évalués:</t>
  </si>
  <si>
    <t>G4 - AMENAGEMENT</t>
  </si>
  <si>
    <t>Règlementation aménagement
La destination s'est-elle dotée de documents d'urbanisme et de planification volontaristes sur les champs du développement durable?</t>
  </si>
  <si>
    <t>4 niveaux d'engagements évalués (11 à 14)</t>
  </si>
  <si>
    <t>4 niveaux d'engagements évalués</t>
  </si>
  <si>
    <t>G5 - PROMOTION ET COMMUNICATION</t>
  </si>
  <si>
    <t>4 niveaux d'engagements évalués (17 &amp; 18)</t>
  </si>
  <si>
    <t>cf 17</t>
  </si>
  <si>
    <t>G1 - DESTINATION DURABLE</t>
  </si>
  <si>
    <t>Q20</t>
  </si>
  <si>
    <t>Q21</t>
  </si>
  <si>
    <t>4 niveaux d'engagements évalués (21 &amp; 22 )</t>
  </si>
  <si>
    <t>Q22</t>
  </si>
  <si>
    <t>4 niveaux d'engagements évalués (21 &amp; 22)</t>
  </si>
  <si>
    <t>cf 21</t>
  </si>
  <si>
    <t>Q23</t>
  </si>
  <si>
    <t>4 niveaux d'engagements évalués (23 &amp; 26)</t>
  </si>
  <si>
    <t>Q24</t>
  </si>
  <si>
    <t>4 niveaux d'engagements évalués (23 - 26)</t>
  </si>
  <si>
    <t>Q25</t>
  </si>
  <si>
    <t>cf 23</t>
  </si>
  <si>
    <t>Q26</t>
  </si>
  <si>
    <t>E3 - SOUTIEN AUX INITIATIVES DURABLES</t>
  </si>
  <si>
    <t>Q27</t>
  </si>
  <si>
    <t>4 niveaux d'engagements évalués ( 27 &amp; 28 )</t>
  </si>
  <si>
    <t>Q28</t>
  </si>
  <si>
    <t>4 niveaux d'engagements évalués (27 &amp;28)</t>
  </si>
  <si>
    <t>cf 27</t>
  </si>
  <si>
    <t>Q29</t>
  </si>
  <si>
    <t>Pour en savoir plus, lire la fiche action développement économique de l'outil Climat Pratic: http://www.territoires-climat.ademe.fr/demarches-outils/climat-pratic</t>
  </si>
  <si>
    <t>Q30</t>
  </si>
  <si>
    <t>E4 - ECONOMIE LOCALE</t>
  </si>
  <si>
    <t>Q31</t>
  </si>
  <si>
    <t>4 niveaux d'engagement pour valoriser l'agriculture et le pastoralisme (source : Climat Pratic, 2015, Ademe et Al)</t>
  </si>
  <si>
    <t>Pour en savoir plus, lire la fiche action forêt de l'outil Climat Pratic: http://www.territoires-climat.ademe.fr/demarches-outils/climat-pratic</t>
  </si>
  <si>
    <t>Q32</t>
  </si>
  <si>
    <t>4 niveaux d'engagement pour encourager la consommation locale (source : Climat Pratic, Ademe et Al, 2015):</t>
  </si>
  <si>
    <t>Q33</t>
  </si>
  <si>
    <t>S1 - PATRIMOINE CULTUREL ET NATUREL</t>
  </si>
  <si>
    <t>Q35</t>
  </si>
  <si>
    <t>Commentaire:</t>
  </si>
  <si>
    <t>Q36</t>
  </si>
  <si>
    <t>4 niveaux d'engagements évalués (36 - 39)</t>
  </si>
  <si>
    <t>Q37</t>
  </si>
  <si>
    <t>Cf 36</t>
  </si>
  <si>
    <t>Q38</t>
  </si>
  <si>
    <t>Q39</t>
  </si>
  <si>
    <t>S2 - EDUCATION INTERNE</t>
  </si>
  <si>
    <t>Q40</t>
  </si>
  <si>
    <t>Q41</t>
  </si>
  <si>
    <t>Exemple : le collège de Saint Jean de Maurienne est labellisée 'Eco-Collège'. En 2015, c'est la thématique des déchets qui fait l'objet d'une attention particulière. Le club DD constitué d'élèves volontaires a réalisé un diagnostic et rencontrer l'équipe technique de l'établissement pour mettre en place le tri sélectif sur le collège. Des séances pédagogiques sont co-animées par l'association Mountain Riders et l'espace Jeunes de Maurienne. Des visites de sites et d'entreprises spécialisés sont prévus. En 2016, place à l'alimentation</t>
  </si>
  <si>
    <t>Q42</t>
  </si>
  <si>
    <t>Q43</t>
  </si>
  <si>
    <t>Exemple d'actions pour une valeur ajoutée de la formation du personnel (source : Climat Pratic, 2015, Ademe et Al) (43 - 46))</t>
  </si>
  <si>
    <t>Pour en savoir plus, lire la fiche action Formation/Sensibilisation de l'outil Climat Pratic: http://www.territoires-climat.ademe.fr/demarches-outils/climat-pratic</t>
  </si>
  <si>
    <t>4 niveaux d'engagements évalués (43 - 46)</t>
  </si>
  <si>
    <t>CF 43</t>
  </si>
  <si>
    <t>4 niveaux d'engagements évalués (47 - 49)</t>
  </si>
  <si>
    <t>Exemple : A Val d'Isère, l'association Eco Move a boosté la traditionnelle journée de ramassage avec des jeux-concours, des ateliers land 'art, l'invitation de prestataires locaux proposant des activités de développement durable. La convivialité est assurée et la journée devient un événement aussi bien local que touristique, éco-conçu et multi générationnel.</t>
  </si>
  <si>
    <t>La communication événementielle, en plein essor, joue désormais un rôle primordial au sein de la communication des destinations touristiques de montagne. La mise en œuvre d'un événement, de sa conception à sa réalisation artistique, technique et logistique, est le fait de spécialistes. Ces professionnels de l'événement souhaitent intégrer les valeurs du développement soutenable dans leur processus de conception et de réalisation pour réduire l'impact de leur activité sur l'environnement.</t>
  </si>
  <si>
    <t>S3 - SENSIBILISATION VISITEURS</t>
  </si>
  <si>
    <t>S4 - TOURISME FAMILIAL</t>
  </si>
  <si>
    <t>125 stations touristiques sont labellisées Famille Plus en 2016</t>
  </si>
  <si>
    <t>Pour en savoir plus, http://www.familleplus.fr/fr</t>
  </si>
  <si>
    <t>S5 - TOURISME ET HANDICAPS</t>
  </si>
  <si>
    <t>4 niveaux d'engagements évalués S5</t>
  </si>
  <si>
    <t>Q57</t>
  </si>
  <si>
    <t>R1 - RISQUES POUR L'ENVIRONNEMENT</t>
  </si>
  <si>
    <t>Q59</t>
  </si>
  <si>
    <t>R2 - ENERGIE</t>
  </si>
  <si>
    <t>Pour en savoir plus,  lire la fiche action énergie de l'outil Climat Pratic: http://www.territoires-climat.ademe.fr/demarches-outils/climat-pratic</t>
  </si>
  <si>
    <t>La réduction de la dépendance vis-à-vis de combustibles fossiles et le passage à un fournisseur d'électricité issu de l'énergie renouvelable font partie des stratégies énergétiques</t>
  </si>
  <si>
    <t>Pour en savoir plus, visitez le site de l'Association Nationale pour la Protection du Ciel et de l'Environnement Nocturne www.anpcen.fr</t>
  </si>
  <si>
    <t>R3-GESTION DE L’EAU POTABLE ET NEIGE DE CULTURE</t>
  </si>
  <si>
    <t>R4-GESTION DES EAUX USEES</t>
  </si>
  <si>
    <t>R5-MOBILITES DOUCES</t>
  </si>
  <si>
    <t>R6-DECHETS</t>
  </si>
  <si>
    <t>Pour en savoir plus,</t>
  </si>
  <si>
    <t>la moyenne française en 2013 d'incinération avec récupérateur d'énergie des "déchets non-minéraux non-dangereux" est de 16%</t>
  </si>
  <si>
    <t>_ Mettre en œuvre immédiatement un premier groupe d'actions dites 'sans regrets'
_ Définir les axes stratégiques
_ Elaborer un programme d'actions précis pour chaque axe stratégique
_ Intégrer systématiquement la problématique climat-énergie-biodiversité dans ses décisions et ses actions</t>
  </si>
  <si>
    <t xml:space="preserve">4 niveaux d'engagements (questions 59 et 60):
</t>
  </si>
  <si>
    <t>Q60</t>
  </si>
  <si>
    <t>4 niveaux d'engagements évalués (59 - 60)</t>
  </si>
  <si>
    <t xml:space="preserve">4 niveaux d'engagements (questions 61 à 63 ):
</t>
  </si>
  <si>
    <t>Q61</t>
  </si>
  <si>
    <t>Q62</t>
  </si>
  <si>
    <t>Q63</t>
  </si>
  <si>
    <t>4 niveaux d'engagement pour mettre en place une démarche de commande public responsable (source Climat Pratic, Ademe et al, 2015):</t>
  </si>
  <si>
    <t>_  Sensibiliser et mobiliser les élus
_ Acter le passage à l'achat public et la commande responsables
_  Identifier des produits facilement substituables
_ Formaliser une pratique de gestion des achats publics responsable, intégrant les enjeux environnementaux</t>
  </si>
  <si>
    <t>CF 36</t>
  </si>
  <si>
    <t>Introduire des produits bio locaux dans les restaurants scolaires c'est favoriser le développement d'une agriculture respectueuse de l'environnement, des paysages et du bien être animal. En favorisant des produits locaux, la commune  contribue à relocaliser son économie agricole et agro-alimentaire et ses emplois.
Exemple : la commune de Rodez (12) sert du pain bio deux fois par semaine dans ses restaurants scolaires, ainsi que d'autre produits bio ponctuellement. Elle privilégie également les produits locaux ou régionaux.</t>
  </si>
  <si>
    <t>Le label "Famille Plus" porté par l'ANMSM, porte 6 engagements majeurs : 1.Un accueil personnalisé pour les familles 2.des animations adaptées pour tous les âges 3.Du plus petit au plus grand, à chacun son tarif 4.Des activités pour petit et grand à vivre ensemble ou séparément 5. Tous commerces et services sous la main 6. Des enfants choyés par nos professionnels
125 stations touristiques sont labellisées Famille Plus en 2016
Pour en savoir plus, http://www.familleplus.fr/fr</t>
  </si>
  <si>
    <t xml:space="preserve">4 niveaux d'engagements (questions 66 à 67 ):
</t>
  </si>
  <si>
    <t xml:space="preserve">4 niveaux d'engagement évalués (source : Climat Pratic,2015 Ademe et al)
</t>
  </si>
  <si>
    <t xml:space="preserve">4 niveaux d'engagements (questions 70 à 73)
</t>
  </si>
  <si>
    <t xml:space="preserve">4 niveaux d'engagements (questions 74 à 77)
</t>
  </si>
  <si>
    <t>4 niveaux d'engagements (questions 78 à 83)</t>
  </si>
  <si>
    <t>4 niveaux d'engagements (questions 84 à 91)</t>
  </si>
  <si>
    <t>CF Q91</t>
  </si>
  <si>
    <t>4 niveaux d'engagements</t>
  </si>
  <si>
    <t xml:space="preserve">4 niveaux d'engagements </t>
  </si>
  <si>
    <t>4 niveaux d'engagements  (question 94 - 98)</t>
  </si>
  <si>
    <t>CF Q98</t>
  </si>
  <si>
    <t>4 niveaux d'engagements (questions 94-98)</t>
  </si>
  <si>
    <t>4 niveaux d'engagements (question 105-106)</t>
  </si>
  <si>
    <t>4 niveaux d'engagement possibles (questions 105 et 106) (source Climat Pratic, Ademe et Al, 2015):</t>
  </si>
  <si>
    <t>CF 120</t>
  </si>
  <si>
    <t>4 niveaux d'engagement sont évalués (questions 107 à 119 et 125 à 128):</t>
  </si>
  <si>
    <t>CF 107</t>
  </si>
  <si>
    <t/>
  </si>
  <si>
    <t>4 niveaux d'engagements sont évalués (question 120 et 121) (Sources Climat Pratic, 2015, Ademe) :</t>
  </si>
  <si>
    <t xml:space="preserve">4 niveaux d'engagement évalués (Source : Climat Pratic, Ademe et Al, 2015):
</t>
  </si>
  <si>
    <t>CF 54</t>
  </si>
  <si>
    <t>CF54</t>
  </si>
  <si>
    <t>CF 101</t>
  </si>
  <si>
    <t>4 niveaux d'engagement possibles pour inciter habitants et visiteurs à une mobilité durable (source : Climat Pratic, Ademe et Al, 2015) (question 101 à 104):</t>
  </si>
  <si>
    <t xml:space="preserve">4 niveaux d'engagements (questions 66 à 67)
</t>
  </si>
  <si>
    <t xml:space="preserve">4 niveaux d'engagements
</t>
  </si>
  <si>
    <t>CF 21</t>
  </si>
  <si>
    <t>CF 47</t>
  </si>
  <si>
    <t>Q1 - Q2</t>
  </si>
  <si>
    <t>verte</t>
  </si>
  <si>
    <t xml:space="preserve">orange </t>
  </si>
  <si>
    <t>rouge</t>
  </si>
  <si>
    <t>invisible</t>
  </si>
  <si>
    <t>indice G1</t>
  </si>
  <si>
    <t>aiguille</t>
  </si>
  <si>
    <t>vide</t>
  </si>
  <si>
    <t>indice G2</t>
  </si>
  <si>
    <t>indice G3</t>
  </si>
  <si>
    <t>indice G4</t>
  </si>
  <si>
    <t>Note critère</t>
  </si>
  <si>
    <t>4 niveaux d'engagements évalués (Q 11 à 14) :</t>
  </si>
  <si>
    <t>CF 11</t>
  </si>
  <si>
    <t>Exemple : La Communauté de Communes de la Station des Rousses dispose d'un observatoire local du tourisme. Tous les ans, une note de conjoncture des 'chiffres clés du tourisme' est rendue publique. Elle reprend et commente des indicateurs locaux de démographie, d'emploi, de lits touristiques, de nuitées marchanches, de chiffres d'affaire des différents secteurs d'activités et des données de satisfaction clientèle. Elle suit aussi certains indicateurs environnementaux tels que la fréquentation des transports en commun sur le territoire de la CC.voir : http://www.cc-stationdesrousses.fr/observatoire-du-tourisme.htm</t>
  </si>
  <si>
    <t>Pour en savoir plus, consulter le carnet de l'observation locale du tourisme : http://pro.rhonealpes-tourisme.com/article/carnet-de-l-observation-locale</t>
  </si>
  <si>
    <t>4 niveaux d'engagements évalués 
Exemple d'action permettant un développement économique durable (source : Climat Pratic, 2015, Ademe et Al)</t>
  </si>
  <si>
    <r>
      <rPr>
        <sz val="11"/>
        <color theme="1"/>
        <rFont val="Helvetica neue light"/>
      </rPr>
      <t>_S'organiser pour suivre les actions</t>
    </r>
    <r>
      <rPr>
        <sz val="11"/>
        <color rgb="FF00B050"/>
        <rFont val="Helvetica neue light"/>
      </rPr>
      <t xml:space="preserve">
</t>
    </r>
    <r>
      <rPr>
        <sz val="11"/>
        <color theme="1"/>
        <rFont val="Helvetica neue light"/>
      </rPr>
      <t>_ Construire un plan de suivi de la stratégie
_ Construire le tableau de bord de la stratégie
_ Analyser régulièrement l'avancement de la stratégie</t>
    </r>
  </si>
  <si>
    <r>
      <rPr>
        <i/>
        <sz val="11"/>
        <color rgb="FF000000"/>
        <rFont val="Helvetica neue ligth"/>
      </rPr>
      <t>Le Code français des marchés publics autorise l’introduction de dispositions visant à « promouvoir l’emploi de personnes rencontrant des difficultés particulières d’insertion, à lutter contre le chômage ou à protéger l’environnement ». Illustrations : l’habillement des agents de collectivité doit être fabriqué dans des conditions de travail décentes et prévoir une rémunération équitable des travailleurs. Une commune peut décider également de n'acheter que du café issu du commerce équitable.</t>
    </r>
    <r>
      <rPr>
        <sz val="11"/>
        <color rgb="FF000000"/>
        <rFont val="Helvetica neue ligth"/>
      </rPr>
      <t xml:space="preserve">
Exemple : La commune d'Avignon (84) prévoit des conditions d’exécution par exemple dans le cadre d’un marché d’impression pour mettre en œuvre une démarche environnementale (utilisation de papier recyclé) ou intègre des critères environnementaux notamment pour des marchés de produits d’entretien, auxquels les produits éco-labellisés peuvent répondre. Dans leurs marchés de travaux, elle impose des prescriptions concernant par exemple le tri des déchets de chantier.</t>
    </r>
  </si>
  <si>
    <t>Q11-14</t>
  </si>
  <si>
    <t>G5-Promotion et communication</t>
  </si>
  <si>
    <t>Q17-18</t>
  </si>
  <si>
    <t>indice G5</t>
  </si>
  <si>
    <t>Pondération</t>
  </si>
  <si>
    <t>Note Thématique</t>
  </si>
  <si>
    <t>Note 
critère</t>
  </si>
  <si>
    <t>E2 - CONDITIONS DE TRAVAIL EQUITABLES</t>
  </si>
  <si>
    <t>Economie locale</t>
  </si>
  <si>
    <t>E1- Suivi Economique</t>
  </si>
  <si>
    <t>Impact du tourisme sur l'économie</t>
  </si>
  <si>
    <t>E2 - Condition de Travail Equitable</t>
  </si>
  <si>
    <t>Q21 - Q22</t>
  </si>
  <si>
    <t>Perspective locales de carrière - Handicap</t>
  </si>
  <si>
    <t>Q23 - Q26</t>
  </si>
  <si>
    <t>Accueil saisonnier</t>
  </si>
  <si>
    <t>E3 - Soutien aux initiatives durable</t>
  </si>
  <si>
    <t>Q27 - Q28</t>
  </si>
  <si>
    <t>Associations et populations</t>
  </si>
  <si>
    <t>Entreprise locales</t>
  </si>
  <si>
    <t>Vacanciers</t>
  </si>
  <si>
    <t>E4 - Economie Locale</t>
  </si>
  <si>
    <t>Agriculture et pastoralisme</t>
  </si>
  <si>
    <t>Sylviculture</t>
  </si>
  <si>
    <t>Artisanat local</t>
  </si>
  <si>
    <t>Q34</t>
  </si>
  <si>
    <t>Commande publique responsable</t>
  </si>
  <si>
    <r>
      <t xml:space="preserve">_Impliquer les entreprises dans le Flocon Vert (ou PCET, ou A21) et les aider à agir sur leur propre fonctionnement
_Mise en avant des engagements proactifs des entreprises du territoire (économie sociale et solidaire, circuits courts, offre éco-touristique, hébergement éco-responsable)
_Développer les éco filières, notamment en rapprochant l'offre et la demande pour structurer une éco filière d'entreprises dans le bâtiment.
_Mettre en place une politique en faveur de l'hébergement et de la restauration durable
</t>
    </r>
    <r>
      <rPr>
        <sz val="9"/>
        <rFont val="Helvetica neue ligth"/>
      </rPr>
      <t>_Mesurer le pourcentage d'entreprises prenant activement part au sourcing local et environnemental de biens et services</t>
    </r>
  </si>
  <si>
    <t>indice E1</t>
  </si>
  <si>
    <t>indice E2</t>
  </si>
  <si>
    <t>indice E3</t>
  </si>
  <si>
    <t>indice E4</t>
  </si>
  <si>
    <t>Destination durable</t>
  </si>
  <si>
    <t xml:space="preserve">Diversification </t>
  </si>
  <si>
    <t>Dérèglement climatique</t>
  </si>
  <si>
    <t>Aménagement</t>
  </si>
  <si>
    <t>promotion et communication</t>
  </si>
  <si>
    <t>Suivi Economique</t>
  </si>
  <si>
    <t>Conditions de travail équitables</t>
  </si>
  <si>
    <t>Soutien aux initiatives durables</t>
  </si>
  <si>
    <t>Patrimoine culturel et naturel</t>
  </si>
  <si>
    <t>Education interne</t>
  </si>
  <si>
    <t>Sensibilisation visiteur</t>
  </si>
  <si>
    <t>Tourisme familial</t>
  </si>
  <si>
    <t>Tourisme et handicap</t>
  </si>
  <si>
    <t>Risque pour l'environnement</t>
  </si>
  <si>
    <t>Energie</t>
  </si>
  <si>
    <t>Gestion de l'eau potable et neige de culture</t>
  </si>
  <si>
    <t>Gestion des eaux usées</t>
  </si>
  <si>
    <t>Mobilité douce</t>
  </si>
  <si>
    <t>Déchets</t>
  </si>
  <si>
    <t>Etiquette Flocon Vert</t>
  </si>
  <si>
    <t>Gouvernance et destination</t>
  </si>
  <si>
    <t>Socio-culturel</t>
  </si>
  <si>
    <t>Environnement et ressources</t>
  </si>
  <si>
    <t>Social et culturel</t>
  </si>
  <si>
    <t>S1 - Patrimoine et culturel</t>
  </si>
  <si>
    <t>Protection des lieux d'intérêts</t>
  </si>
  <si>
    <t>Q36 - Q39</t>
  </si>
  <si>
    <t>Valorisation des espaces protégés</t>
  </si>
  <si>
    <t>S2- Education interne</t>
  </si>
  <si>
    <t>Q40 - Q41</t>
  </si>
  <si>
    <t>Education au développement durable dans les écoles</t>
  </si>
  <si>
    <t>Restaurantion collective</t>
  </si>
  <si>
    <t>Q43 - Q45</t>
  </si>
  <si>
    <t>Formation du personnel</t>
  </si>
  <si>
    <t>Q46</t>
  </si>
  <si>
    <t>Ramassage des déchets</t>
  </si>
  <si>
    <t>S3- Sensibilisation visiteurs</t>
  </si>
  <si>
    <t>Q47 - Q49</t>
  </si>
  <si>
    <t>Sensibilisation des visiteurs</t>
  </si>
  <si>
    <t>S4- Tourisme familial</t>
  </si>
  <si>
    <t>Q50 - Q52</t>
  </si>
  <si>
    <t>Services familles</t>
  </si>
  <si>
    <t>Q53</t>
  </si>
  <si>
    <t>Offres tarifaires</t>
  </si>
  <si>
    <t>S5 - Tourisme et handicaps</t>
  </si>
  <si>
    <t>Q54 - Q56</t>
  </si>
  <si>
    <t>Accès universel</t>
  </si>
  <si>
    <t>Tourisme et handicaps</t>
  </si>
  <si>
    <t>Q58</t>
  </si>
  <si>
    <t>Loisirs adaptés</t>
  </si>
  <si>
    <t>indice S1</t>
  </si>
  <si>
    <t>indice S2</t>
  </si>
  <si>
    <t>indice S3</t>
  </si>
  <si>
    <t>indice S4</t>
  </si>
  <si>
    <t>indice S5</t>
  </si>
  <si>
    <t>CF 59</t>
  </si>
  <si>
    <t xml:space="preserve">commentaires : </t>
  </si>
  <si>
    <t xml:space="preserve">CF 66
</t>
  </si>
  <si>
    <r>
      <rPr>
        <b/>
        <i/>
        <sz val="11"/>
        <color rgb="FF000000"/>
        <rFont val="Helvetica neue ligth"/>
      </rPr>
      <t>Sécurité de l'approvisionnement en eau</t>
    </r>
    <r>
      <rPr>
        <b/>
        <sz val="11"/>
        <color rgb="FF000000"/>
        <rFont val="Helvetica neue ligth"/>
      </rPr>
      <t xml:space="preserve">
Avez-vous mis en place une politique de gestion de la ressource, à l’intérieur de votre commune mais aussi avec les acteurs du bassin versant ? Quels résultats observez-vous ?  précisez système, suivi et contacts des acteurs impliqués</t>
    </r>
  </si>
  <si>
    <t>CF70</t>
  </si>
  <si>
    <t xml:space="preserve">4 niveaux d'engagements (questions 70 à 72)
</t>
  </si>
  <si>
    <t>CF Q70</t>
  </si>
  <si>
    <t>CF Q74</t>
  </si>
  <si>
    <t>CF Q84</t>
  </si>
  <si>
    <t>CF Q 84</t>
  </si>
  <si>
    <t>CF Q78</t>
  </si>
  <si>
    <t>CF Q94</t>
  </si>
  <si>
    <t>4 niveaux d'engagements (94 -98)</t>
  </si>
  <si>
    <t>CF 94</t>
  </si>
  <si>
    <t>CF Q105</t>
  </si>
  <si>
    <t>CF Q 101</t>
  </si>
  <si>
    <t>4 niveaux d'engagement sont évalués</t>
  </si>
  <si>
    <t>CF Q 120</t>
  </si>
  <si>
    <t>CF Q 107</t>
  </si>
  <si>
    <t>Environnement et ressources naturelles</t>
  </si>
  <si>
    <t>R1 - Risque pour l'environnement</t>
  </si>
  <si>
    <t>Q59 - Q60</t>
  </si>
  <si>
    <t>Suivi et réduction des risques</t>
  </si>
  <si>
    <t>Q61 - Q63</t>
  </si>
  <si>
    <t>Biodiversité</t>
  </si>
  <si>
    <t>R2- Energie</t>
  </si>
  <si>
    <t>Q64 - Q65</t>
  </si>
  <si>
    <t>Stratégie énergie - acteurs publics</t>
  </si>
  <si>
    <t>Q66 - Q67</t>
  </si>
  <si>
    <t>Stratégie énergie - acteurs privés</t>
  </si>
  <si>
    <t xml:space="preserve">Q68 </t>
  </si>
  <si>
    <t>Eclairage public et Ciel étoilé</t>
  </si>
  <si>
    <t>Q69</t>
  </si>
  <si>
    <t>Production d'énergie locale</t>
  </si>
  <si>
    <t>R3 - Gestion de l'eau potable et neige de culture</t>
  </si>
  <si>
    <t>Q70 -  Q 72</t>
  </si>
  <si>
    <t>Réseau et éco-consommation</t>
  </si>
  <si>
    <t>Q73</t>
  </si>
  <si>
    <t>sécurité de l'approvisionnement en eau</t>
  </si>
  <si>
    <t>Q74 -  Q77</t>
  </si>
  <si>
    <t>Neige de culture</t>
  </si>
  <si>
    <t>R4- Gestion des eaux usées</t>
  </si>
  <si>
    <t>Q78 - Q83</t>
  </si>
  <si>
    <t>Assainissement collectif</t>
  </si>
  <si>
    <t xml:space="preserve">Q84 </t>
  </si>
  <si>
    <t>Assainissement individuel</t>
  </si>
  <si>
    <t>Q85 - Q91</t>
  </si>
  <si>
    <t>Caractéristique de la station d'épuration principale</t>
  </si>
  <si>
    <t>Q92</t>
  </si>
  <si>
    <t>Eaux pluviales</t>
  </si>
  <si>
    <t>Q93</t>
  </si>
  <si>
    <t>Valorisation des boues d'assainissement</t>
  </si>
  <si>
    <t>Q94 - Q98</t>
  </si>
  <si>
    <t>Transport en commun - promotion grand public</t>
  </si>
  <si>
    <t>Q99 - Q100</t>
  </si>
  <si>
    <t>Covoiturage et autopartage</t>
  </si>
  <si>
    <t>Q101 - Q104</t>
  </si>
  <si>
    <t>Déplacements actifs</t>
  </si>
  <si>
    <t>Q103- Q104</t>
  </si>
  <si>
    <t>Animations</t>
  </si>
  <si>
    <t>R6 - Déchets</t>
  </si>
  <si>
    <t>Q107 - Q114</t>
  </si>
  <si>
    <t>Gestion des ordures ménagères</t>
  </si>
  <si>
    <t>Q115 - Q119</t>
  </si>
  <si>
    <t>Points de collecte</t>
  </si>
  <si>
    <t>Q120 - Q121</t>
  </si>
  <si>
    <t>Sensibilisation auprès des habitants, des professionnels et des estivants</t>
  </si>
  <si>
    <t>Q122 -  Q124</t>
  </si>
  <si>
    <t>Tri interne et réduction à la source</t>
  </si>
  <si>
    <t>Q125 - Q127</t>
  </si>
  <si>
    <t>Déchetterie</t>
  </si>
  <si>
    <t xml:space="preserve">Q128 - </t>
  </si>
  <si>
    <t>Compostage</t>
  </si>
  <si>
    <t>CF Q 99</t>
  </si>
  <si>
    <t>Q105 - Q106</t>
  </si>
  <si>
    <t>Déplacement professionnels-Domicile</t>
  </si>
  <si>
    <t xml:space="preserve">La présence d'élus sur la journée de ramassage véhicule un message politique fort auprès des parties prenantes de la station. C'est aussi le moyen de sensibiliser et de motiver l'équipe municipale à mettre en place d'autres actions concrètes pour le développement soutenable de l'activité touristique. </t>
  </si>
  <si>
    <t>indice R1</t>
  </si>
  <si>
    <t>indice R2</t>
  </si>
  <si>
    <t>indice R3</t>
  </si>
  <si>
    <t>indice R4</t>
  </si>
  <si>
    <t>indice R5</t>
  </si>
  <si>
    <t>indice R6</t>
  </si>
  <si>
    <t>CF Q61</t>
  </si>
  <si>
    <t>CF 70</t>
  </si>
  <si>
    <t>_Informer les élus et les services sur les impacts environnementaux des déplacements et sur les solutions alternatives à la voiture individuelle
_Mettre en place un plan de déplacements d'administration
_Evaluer le PDA
_Inciter d'autres structures à élaborer un PDA et à mutualiser les outils et les moyens</t>
  </si>
  <si>
    <t>R5- Mobilités Douces</t>
  </si>
  <si>
    <t>3 niveaux d'engagements évalués</t>
  </si>
  <si>
    <t>A A A B</t>
  </si>
  <si>
    <t>A A B B</t>
  </si>
  <si>
    <t>A B B B</t>
  </si>
  <si>
    <t>B B B B</t>
  </si>
  <si>
    <t>B B B C</t>
  </si>
  <si>
    <t>B B C C</t>
  </si>
  <si>
    <t>B C C C</t>
  </si>
  <si>
    <t>A A A A</t>
  </si>
  <si>
    <t>C C C C</t>
  </si>
  <si>
    <t>note Indicateur</t>
  </si>
  <si>
    <t>note indicateur</t>
  </si>
  <si>
    <t>diversification 4 saisons</t>
  </si>
  <si>
    <t xml:space="preserve"> </t>
  </si>
  <si>
    <t>E1- SUIVI ECONOMIQUE</t>
  </si>
  <si>
    <t>Q11</t>
  </si>
  <si>
    <t>Q12</t>
  </si>
  <si>
    <t>Q13</t>
  </si>
  <si>
    <t>Q14</t>
  </si>
  <si>
    <t>Q17</t>
  </si>
  <si>
    <t>Q18</t>
  </si>
  <si>
    <t>Q56</t>
  </si>
  <si>
    <t>Q55</t>
  </si>
  <si>
    <t>Q54</t>
  </si>
  <si>
    <t>Q52</t>
  </si>
  <si>
    <t>Q51</t>
  </si>
  <si>
    <t>Q50</t>
  </si>
  <si>
    <t>Q49</t>
  </si>
  <si>
    <t>Q48</t>
  </si>
  <si>
    <t>Q47</t>
  </si>
  <si>
    <t>Q45</t>
  </si>
  <si>
    <t>Q44</t>
  </si>
  <si>
    <t>Q128</t>
  </si>
  <si>
    <t>Q127</t>
  </si>
  <si>
    <t>Q126</t>
  </si>
  <si>
    <t>Q125</t>
  </si>
  <si>
    <t>Q124</t>
  </si>
  <si>
    <t>Q123</t>
  </si>
  <si>
    <t>Q122</t>
  </si>
  <si>
    <t>Q121</t>
  </si>
  <si>
    <t>Q120</t>
  </si>
  <si>
    <t>Q119</t>
  </si>
  <si>
    <t>Q118</t>
  </si>
  <si>
    <t>Q117</t>
  </si>
  <si>
    <t>Q116</t>
  </si>
  <si>
    <t>Q115</t>
  </si>
  <si>
    <t>Q114</t>
  </si>
  <si>
    <t>Q113</t>
  </si>
  <si>
    <t>Q112</t>
  </si>
  <si>
    <t>Q111</t>
  </si>
  <si>
    <t>Q110</t>
  </si>
  <si>
    <t>Q109</t>
  </si>
  <si>
    <t>Q108</t>
  </si>
  <si>
    <t>Q107</t>
  </si>
  <si>
    <t>Q106</t>
  </si>
  <si>
    <t>Q105</t>
  </si>
  <si>
    <t>Q104</t>
  </si>
  <si>
    <t>Q103</t>
  </si>
  <si>
    <t>Q102</t>
  </si>
  <si>
    <t>Q101</t>
  </si>
  <si>
    <t>Q100</t>
  </si>
  <si>
    <t>Q99</t>
  </si>
  <si>
    <t>Q98</t>
  </si>
  <si>
    <t>Q97</t>
  </si>
  <si>
    <t>Q96</t>
  </si>
  <si>
    <t>Q95</t>
  </si>
  <si>
    <t>Q94</t>
  </si>
  <si>
    <t>Q91</t>
  </si>
  <si>
    <t>Q90</t>
  </si>
  <si>
    <t>Q89</t>
  </si>
  <si>
    <t>Q88</t>
  </si>
  <si>
    <t>Q87</t>
  </si>
  <si>
    <t>Q86</t>
  </si>
  <si>
    <t>Q85</t>
  </si>
  <si>
    <t>Q84</t>
  </si>
  <si>
    <t>Q83</t>
  </si>
  <si>
    <t>Q82</t>
  </si>
  <si>
    <t>Q81</t>
  </si>
  <si>
    <t>Q80</t>
  </si>
  <si>
    <t>Q79</t>
  </si>
  <si>
    <t>Q78</t>
  </si>
  <si>
    <t>Q77</t>
  </si>
  <si>
    <t>Q76</t>
  </si>
  <si>
    <t>Q75</t>
  </si>
  <si>
    <t>Q74</t>
  </si>
  <si>
    <t>Q72</t>
  </si>
  <si>
    <t>Q71</t>
  </si>
  <si>
    <t>Q70</t>
  </si>
  <si>
    <t>Q68</t>
  </si>
  <si>
    <t>Q67</t>
  </si>
  <si>
    <t>Q66</t>
  </si>
  <si>
    <t>Q65</t>
  </si>
  <si>
    <t>Q64</t>
  </si>
  <si>
    <t>*par durabilité nous entendons une stratégie qui vise à adresser conjointement les enjeux économiques, sociaux et environnementaux s'exprimant sur son territoire, sans dévalorisation importante d'un enjeu par rapport à un autre
_ Réaliser le diagnostic initial
_ Prendre une délibération pour lancer la stratégie
_ Fixer des objectifs chiffrés globaux
_ Fixer des objectifs précis par secteur d'activité</t>
  </si>
  <si>
    <t xml:space="preserve">_ Identifier les acteurs locaux à associer
_ Faire adhérer les acteurs locaux à une « charte partenariale d'engagement »
_ Organiser au moins une rencontre annuelle avec les partenaires
_ Renforcer les engagements demandés aux partenaires
</t>
  </si>
  <si>
    <t>_Informer en amont les habitants et socioprofessionnels sur les volontés de transformation urbanistiques (information)
_ Les objectifs et règles de la participation publique sont clairement formalisées
_ Discuter/débattre des orientations stratégiques avant qu'elles ne soient irréversibles (consultation)
_ Prendre en compte les aspirations, préoccupations et satisfactions des populations locales en matière d'aménagement de la destination (concertation)</t>
  </si>
  <si>
    <t>_Plan de damage et plan d'enneigement coordonnés
_Chasse aux économies d'énergies sur l'ensemble du domaine
_Système de management environnemental global avec suivi d'indicateurs
_Extension aux éco-gestes du personnel des RM, notamment sur la mobilité</t>
  </si>
  <si>
    <t>_Proposer en toute saison, un minimum de 3 activités de loisirs et de tourisme, dans chacune des quatre catégories suivantes (hébergement, sport et nature, loisirs et culture, artisanat et gastronomie)
_Avoir une stratégie formalisée d'atténuation de la variabilité saisonnière.
_déployer plusieurs mesures incitatives pour pousser les professionnels à ouvrir</t>
  </si>
  <si>
    <t>_Se fixer des objectifs précis par secteur d'activité
_Identifier des structures relais
_Valoriser les actions existantes et les entreprises déjà engagées
_Mener des programmes dans la durée avec les structures relais (ateliers thématiques, partenariat public-privé, opération collective)</t>
  </si>
  <si>
    <t>_Pas ou peu de concertation avérée autour des choix d'adaptation
_Concertation locale avérée et décisions transparentes prenant en compte des critères sociaux dans le choix d'adaptation
_Concertation locale avérée et décisions transparentes prenant en compte des critères sociaux et environnementaux dans le choix d'adaptation
_Le choix est fait de renoncer aux mesures non-écologique. Adaptation forte des activités, de la communication, des évènements pour proposer des alternatives aux visiteurs et préserver les emplois.</t>
  </si>
  <si>
    <t>_Evaluer la réelle prise en compte des enjeux de développement durable
_Elaborer et ou réviser les documents d'urbanisme et de planification en intégrant les principaux enjeux climat-énergie-mobilité-biodiversité-socioéconomiques
_Transcrire les objectifs du PADD dans les documents d'urbanisme et d'aménagement
_Mener cette politique d'aménagement en réelle concertation avec les parties prenantes du territoire</t>
  </si>
  <si>
    <t xml:space="preserve">_Orienter les particuliers et les constructeurs vers des constructions plus durables
_Travailler en priorité sur les opérations de rénovation et de construction
_Intégrer des objectifs de densification urbaine
_Définir des zones « bâtiments à énergie positive »
</t>
  </si>
  <si>
    <t>_intégration paysagère des gares d'arrivées des remontées mécaniques
_intégration paysagère des nouvelles constructions et réhabilitation avec le bâti existant et le paysage
_démantèlement systématique des installations obsolètes
_Règlement local de publicité</t>
  </si>
  <si>
    <t>_mener une enquête de satisfaction annuelle
_mutualiser les ressources avec les autres acteurs de la destination conduisant des enquêtes de satisfaction
_intégrer des questions permettant de répondre à des enjeux de développement durable
_rendre public le résultat de cette enquête et le plan d'amélioration associé</t>
  </si>
  <si>
    <t xml:space="preserve">_Mise en avant des prix et autres trophées dédiés au développement durable et à la préservation de l’environnement sur les supports de communication.
_Mise en avant des hébergements et activités éco-responsables sur les supports de communication et de promotion de la station.
_Sensibilisation des clients à leur impact économique et social à travers les outils de promotion et d’information des visiteurs
_Communication transversale de l’engagement de la station en matière de développement durable sur les différents supports
 </t>
  </si>
  <si>
    <t>_ Identifier et promouvoir les produits disponibles par des circuits de proximité
_Faciliter les initiatives de consommation alternative
_Mettre en place un système d'échanges local
_Soutenir une monnaie locale</t>
  </si>
  <si>
    <t>_Produire un plan de préservation et de valorisation du patrimoine forestier intégré à la politique d'aménagement du territoire
_Accompagner les démarche permettant la gestion durable de la forêt
_Développer le bois-construction et/ou le bois énergie
_Soutenir une filière bois locale</t>
  </si>
  <si>
    <t>_Elaborer des stratégies de lutte et d'adaptation au changement climatique via un diagnostic GES et un plan d'action
_Développer les circuits courts de proximité auprès des consommateurs, de la restauration collective, des filières locales et des territoires voisins
_Utiliser l'outil foncier pour valoriser le foncier agricole dans les documents d'urbanisme,
_Mettre en place un suivi du foncier agricole et faciliter l'installation de porteurs de projets exemplaires</t>
  </si>
  <si>
    <t>_Proposer du Bénévolat/Chantier Nature/Découverte pour impliquer d’avantage les vacanciers
_Créer des activités touristiques intégrant l'éducation à l'environnement et la sensibilisation aux enjeux climatiques
_Impliquer les prestataires de tourisme dans la mutation de leurs pratiques
_Former et sensibiliser en interne et en externe</t>
  </si>
  <si>
    <t>_la commune permet une information très large pour la vie associative (panneau d'affichage, pages dans le bulletin municipal, onglet sur le site web de la mairie, annuaire des associations optimisé)
_la commune incite les associations à développer des animations sur la commune
_la commune incite les associations à adopter une démarche fédérative (espace de travail commun, temps d'échange, fête annuelle)
_la commune a mis en place un système de conseil de village ou de comité local de développement durable</t>
  </si>
  <si>
    <t>_Une assistante sociale peut aider toute la saison durant les saisonniers dans leurs démarches administratives
_Les saisonniers bénéficient d'avantages financiers et non-financiers pendant leur séjour sur la destination
_Une maison des saisonniers est présentes et proposes diverses services aux saisonniers de la destination (sociale, hygiène, santé, psychologie, emploi, logement)
_La destination connait les besoins en logement de ses travailleurs saisonniers et un plan d'action pour améliorer l'offre de logement est en cours</t>
  </si>
  <si>
    <t>_Un taux satisfaisant de saisonniers reviennent d'années en années sur la destination
_Des conditions égales de rémunération hommes-femmes sont assurées à la mairie, à l'office de tourisme et aux remontées mécaniques
_La commune, l'office de tourisme et les remontées mécaniques facilitent l'emploi de personnes en situation de handicap
_La polyvalence des métiers est incitée sur la destination, baissant ainsi la vulnérabilité des saisonniers dans l'emploi</t>
  </si>
  <si>
    <t>_formalisation des indicateurs économiques à suivre
_collecte et analyse des données de suivi
_publication des données dans un rapport annuel
_mutualisation des données avec les collectivités avoisinantes</t>
  </si>
  <si>
    <t>_La station connait l'état environnemental de ses espaces protégés
_La station met en place un plan de gestion des espaces protégés
_La station a un système d'incitation efficace pour l'évitement des zones de vie de la faune se trouvant sur ou à proximité du domaine skiable
_La station est engagé dans des partenariats visant la conservation des espaces naturels protégés</t>
  </si>
  <si>
    <t>_ produits locaux
_ produits locaux + bio et de saison
_ MRR</t>
  </si>
  <si>
    <t>_Sensibiliser les élus et les services aux enjeux locaux du tourisme durable via des journées d'informations et d'éducation
_Former tous les responsables de services aux éco-gestes souhaitables dans leurs services
_Impliquer le personnel de l'office de la mairie et des remontées mécaniques dans la réalisation d'actions et leur évaluation
_S'appuyer sur l'agenda culturel de la destination pour valoriser et enrichir l'éducation au développement durable du personnel</t>
  </si>
  <si>
    <t>_ une journée de ramassage est organisée et inscrite dans la campagne des Mountain Days
_ Le bilan du ramassage est quantitatif et qualitatif et la caractérisation des déchets est réalisée
_ les élus, dirigeants et techniciens sont impliqués dans le ramassage
_ le ramassage fait partie de l'offre touristique</t>
  </si>
  <si>
    <t>_organisation d'au moins 4 animations touristiques annuelles spécialement dédiées au tourisme durable
_organisation d'au moins 8 animations touristiques annuelles spécialement dédiées au tourisme durable
_formation et diffusion des principes de l'éco-conception des événements auprès des organisateurs d'événement locaux
_mise en place d'indicateurs d'évaluation de ces événements</t>
  </si>
  <si>
    <t>_Diagnostic et élaboration d'un schéma d'accessibilité (obligatoire depuis 2015)
_Plan d'action de mise en accessibilité des infrastructures recevant du public
_Au moins deux handicaps sont pris en charge de manière transversale sur la destination
_Tous les handicaps sont pris en charge de manière transversale sur la destination</t>
  </si>
  <si>
    <t>_ destination a une connaissance fine de l'état de la faune et de la flore sur son territoire. Cette connaissance fait l'objet d'une publication grand public
_ la destination est impliqué dans le réseau des observatoires locaux de la biodiversité, ou réseau équivalent
_la destination valorise localement la richesse de sa biodiversité. Elle abrite et soutien un observatoire local de la biodiversité
_ la destination intègre à tout projet d'aménagement une prise en compte amont de l'impact sur la biodiversité avec pour objectifs l'évitement, la réduction.</t>
  </si>
  <si>
    <r>
      <t>_</t>
    </r>
    <r>
      <rPr>
        <sz val="11"/>
        <rFont val="Helvetica neue ligth"/>
      </rPr>
      <t>Réévaluer vos contrats de fourniture d'énergie
_Réaliser un bilan énergétique annuel des consommations de son patrimoine
_Effectuer un suivi hebdomadaire des principaux points de consommation d'énergie
_Faire un bilan annuel détaillé à l'exécutif</t>
    </r>
  </si>
  <si>
    <r>
      <t xml:space="preserve">
_</t>
    </r>
    <r>
      <rPr>
        <sz val="11"/>
        <rFont val="Helvetica neue ligth"/>
      </rPr>
      <t>Vérifier le contenu des contrats d'entretien et d'exploitation
_Effectuer une maintenance préventive des installations
_Appliquer un plan d'amélioration des installations techniques
_Renégocier les contrats d'exploitation/maintenance en intégrant des variables à l'intéressement</t>
    </r>
  </si>
  <si>
    <t>_Un plan d'action 'économie d'énergie' est mise en œuvre aux remontées mécaniques
_les opérateurs compétents sont incités à transférer leur connaissance aux autres parties prenantes de la station (hébergeurs, restaurateurs)
_la commune soutient un dispositif de conseil aux acteurs privés relatif à la maitrise de la consommation d'énergie
_la commune est engagée dans un dispositif de soutien à la rénovation énergétique du bâti privé et/ou la production d'énergie locale</t>
  </si>
  <si>
    <t>_réaliser un diagnostic de l'éclairage public
_suivre les consommations liées à l'éclairage public et engager les premières actions
_Elaborer et mettre en œuvre un plan d'action pluriannuel d'optimisation de l'éclairage public
_Evaluer les résultats obtenus et adapter le plan d'optimisation de l'éclairage public</t>
  </si>
  <si>
    <r>
      <t>_</t>
    </r>
    <r>
      <rPr>
        <sz val="11"/>
        <rFont val="Helvetica neue ligth"/>
      </rPr>
      <t>Réaliser une analyse d'opportunité
_Installer un équipement de production d'énergies renouvelables
_Elaborer un plan de développement des énergies renouvelables
_Suivre les résultats et réévaluer le plan de développement des énergies renouvelables</t>
    </r>
  </si>
  <si>
    <t>_Mettre en place un plan de rénovation du réseau d'approvisionnement et viser un rendement AEP supérieur à 75%
_Valider la compatibilité entre besoin en eau de la destination en pic de fréquentation et besoin en eau du milieu naturel
_Développer des actions d'économie de la ressource eau sur la commune
_Travailler en concertation avec ses acteurs avals pour la gestion de la quantité et la qualité d'eau disponible (outils type SDAGE ou Contrat Rivière)</t>
  </si>
  <si>
    <t>_Connaitre et suivre d'années en années le pourcentage de prélèvement en eau (et en électricité) pour la neige de culture par rapport au prélèvement total pour la destination.
_Le service damage et neige artificielle sont en contact permanent afin de produire la juste quantité de neige de culture. Le choix des enneigeurs et des pistes enneigées artificiellement est travaillé pour optimiser le prélèvement en eau et la consommation d'électricité (sonar + GPS)
- Les modes de prélèvements en eau pour la neige de culture sont étudiés pour optimiser la consommation d'eau et obtenir un moindre impact environnemental des aménagements. Une règle est définie et appliquée pour ne pas produire de neige lorsque la température extérieure est &gt;-2°C température humide
- Un choix est fait au niveau de la destination de limiter le développement d'équipement en enneigeurs artificiels à moins de 50% de couverture du domaine skiable</t>
  </si>
  <si>
    <t>_un schéma directeur de l'assainissement est en place et des actions sont entreprises pour limiter les fuites sur le réseau
_un zonage de l'assainissement collectif/non collectif est réalisé et les installations non collectives sont contrôlés par un SPANC
_le système d'assainissement fait l'objet d'important projet d'amélioration
_la commune est engagée dans une politique de réutilisation des eaux résiduaires</t>
  </si>
  <si>
    <t>_la station d'épuration est déclarée conforme aux directives ERU par la police de l'eau
_la méthode de traitement est optimale par rapport à la quantité et au lieu de rejet des eaux usées
_les boues d'épuration sont valorisées localement
_la mise en place de l'auto-surveillance est effective et les résultats du dernier exercice sont compilés et connus</t>
  </si>
  <si>
    <t>_Faire remonter l'information sur les besoins en transports collectifs
_Associer les AOT pour optimiser l'offre existante
_Travailler en synergie avec les principaux générateurs de déplacements
_Développer l'intermodalité</t>
  </si>
  <si>
    <t>_Sensibiliser les visiteurs aux pratiques de mobilité durable en créant une centrale d'information multimodale
_Impliquer les entreprises, les administrations, les commerçants et les associations à  accompagner et promouvoir le covoiturage et l'auto partage
- Proposer des mesures incitatives ou d'accompagnement
- Créer un réseau local dédié à la mobilité durable (plan de déplacement scolaire, page facebook dédiée au covoiturage, fret partagé entre entreprises)</t>
  </si>
  <si>
    <t xml:space="preserve">
_la collecte sélective OM/Plastiques/Verre est en place
_le maillage des points d'apports volontaires intègre la dimension touristique du territoire
_une déchetterie est ouverte à proximité de la destination et les amplitudes horaires sont adaptés aux habitants comme aux socioprofessionnels
_la politique de tri et de recyclage est renforcée sur la destination en lien avec toutes les parties prenantes</t>
  </si>
  <si>
    <t xml:space="preserve">
_Elaborer un programme de prévention et le mettre en œuvre
_Systématiser la collecte sélective en interne et en externe ( en particulier sur les manifestations sportives et culturelles)
_Agir en priorité sur la lutte contre le gaspillage alimentaire et la prévention des biodéchets
_Sensibiliser et impliquer les habitants et les acteurs économiques
</t>
  </si>
  <si>
    <t>Commentaire</t>
  </si>
  <si>
    <t>_Avoir formalisé un inventaire des divers risques environnementaux vis-à-vis de l'activité touristique sur la destination
_Mettre en place un plan d'actions concrètes, en partenariat, permettant de réduire ces risques
_intégrer les risques environnementaux et leur adaptation dans les documents cadres d'urbanisme et de développement
_Renseigner des indicateurs de réalisation et de résultat de manière régulière</t>
  </si>
  <si>
    <t>commentaire</t>
  </si>
  <si>
    <t>La station possède une stratégie active et partagée pour orienter et suivre son développement vers un développement soutenable</t>
  </si>
  <si>
    <t>La destination a formulé, et met en oeuvre, une stratégie pluriannuelle à l’échelle de la destination qui est accessible au grand public et adaptée à sa taille, qui tient compte des questions d’ordre environnemental, économique, social, culturel, esthétique et liées à la qualité, la santé et la sécurité, et qui a été élaborée en mettant la population à contribution</t>
  </si>
  <si>
    <t>La destination a-t-elle définie les objectifs d'une stratégie de 'durabilité'* à l'échelle de la destination? Précisez les enjeux et objectifs formalisés</t>
  </si>
  <si>
    <t xml:space="preserve">Un plan d'action relatif à la stratégie de 'durabilité' de destination est-il mis en œuvre sur la station? Joindre le plan d'action </t>
  </si>
  <si>
    <t>Comité de suivi fonctionnel</t>
  </si>
  <si>
    <t>La destination s’appuie sur un organisme, un département, un groupe ou un comité efficace qui est chargé de coordonner les efforts en faveur d’un tourisme durable et qui mobilise des acteurs du secteur privé et du secteur public. Ce groupe est adapté à la taille et à la dimension de la destination. Il a des responsabilités précises vis-à-vis du suivi du label Flocon Vert et des moyens pour assurer la supervision et la mise en oeuvre lui permettant de traiter les aspects environnementaux, économiques, sociaux et culturels. Les activités du groupe sont financées de manière adéquate.</t>
  </si>
  <si>
    <t xml:space="preserve">Un comité, composé d'élus mais aussi d'acteurs locaux, est-il en charge de suivre l'état d'avancement du plan d'action? Précisez composition, responsabilités,  fréquence, capacité décisionnaire, outils et moyens </t>
  </si>
  <si>
    <t>La destination dispose d’un système pour assurer le suivi des questions d’ordre environnemental, économique, social, culturel, liées au tourisme et aux droits de l’homme, pour faire rapport publiquement sur ces questions et y faire face. Le système de suivi est soumis, à intervalles périodiques, à un examen et à une évaluation.</t>
  </si>
  <si>
    <t>Amélioration continue 
- 
suivi</t>
  </si>
  <si>
    <t xml:space="preserve">Quelles est la procédure permettant de suivre et d'évaluer périodiquement la mise en œuvre de la stratégie de 'durabilité' de la destination?
</t>
  </si>
  <si>
    <t>La destination a mis en place un système encourageant la participation publique à l’aménagement de la destination et à la prise des décisions sur une base permanente.</t>
  </si>
  <si>
    <t>La destination a-t-elle mis en place un système encourageant la participation publique à l'aménagement de la station, sur une base permanente?</t>
  </si>
  <si>
    <t>Une démarche globale de qualité et de durabilité est engagée au sein de l’exploitant des remontées mécaniques. Cette démarche est publiée et accessible au grand public. Elle peut faire l’objet de certifications (ISO 9001 – 14001 – 50001, 26 000, Green Globe…)</t>
  </si>
  <si>
    <t>Une démarche globale de qualité et de durabilité est-elle engagée au sein de l'exploitant des remontées mécaniques? Précisez la démarche et vecteurs de communication en place</t>
  </si>
  <si>
    <t>Exploitation des 
remontées mécaniques</t>
  </si>
  <si>
    <t>La station travaille à l’atténuation de la variabilité saisonnière.</t>
  </si>
  <si>
    <t>Avez-vous une stratégie pour atténuer la variabilité saisonnière du tourisme? Précisez axes et principales réalisations</t>
  </si>
  <si>
    <t>Stratégie 4 saisons</t>
  </si>
  <si>
    <t>GSTC : La destination affecte des ressources aux mesures d’atténuation de la variabilité saisonnière du tourisme, selon qu’il convient. Elle s’efforce de trouver un équilibre entre les besoins de l’économie locale, de la communauté, des cultures et de l’environnement en vue d’identifier des créneaux porteurs pour le tourisme toute l’année durant.</t>
  </si>
  <si>
    <t>La destination a-t-elle un système d'identification des risques associés aux dérèglement climatique?</t>
  </si>
  <si>
    <t>Adaptation Climatique</t>
  </si>
  <si>
    <t>La station est engagée dans des processus de réduction des émissions de gaz a effet de serre et d’adaptation durable au changement climatique.</t>
  </si>
  <si>
    <t>GSTC : La destination a un système pour identifier les risques et les possibilités associées aux changements climatiques. Ce système encourage les stratégies Cahier des Charges – Flocon Vert - 2017 d’adaptation aux changements climatiques en ce qui concerne le développement, le choix des sites, la conception et la gestion des installations. Il contribue à la durabilité et à la résilience de la destination ainsi qu’à la sensibilisation du public aux questions climatiques en s’adressant aux résidents comme aux touristes.</t>
  </si>
  <si>
    <t>Réduction Gaz à Effet de Serre</t>
  </si>
  <si>
    <t>La destination a un système en place pour encourager les entreprises à mesurer leurs émissions de gaz à effet de serre, en assurer le suivi, les limiter à un minimum, en rendre compte publiquement et prendre des mesures d’atténuation, dans toutes les facettes de leur activité (y compris les émissions émanant des fournisseurs de services).</t>
  </si>
  <si>
    <t>La destination encourage t-elle les entreprises de son territoire à mettre en œuvre des mesures d'atténuation des émissions de gaz à effet de serre de leurs activités?</t>
  </si>
  <si>
    <t xml:space="preserve">
La destination a-t-elle défini collectivement un processus permettant de faire face aux éventuels manques de neige?
</t>
  </si>
  <si>
    <t>La destination a défini collectivement un processus permettant de faire face aux éventuels manques de neige (proposition d’activités hors neige, animations, ouverture partielle, production ou acheminement de neige). Ce processus est transparent et communiqué au grand public, il détaille les bénéfices économiques, environnementaux et sociaux de l’option choisie.</t>
  </si>
  <si>
    <t>Vos documents d’urbanisme sont-ils conformes aux lois d’urbanisme ?</t>
  </si>
  <si>
    <t>Politique d'aménagement</t>
  </si>
  <si>
    <t>La destination dispose de directives, d’une règlementation et/ou de politiques volontaristes en matière d’aménagement du territoire qui imposent d’évaluer l’impact environnemental, économique et social et qui inscrivent dans une logique durable l’occupation des sols, la conception, la construction et la démolition des espaces, la préservation de la biodiversité. Les directives, la réglementation et/ou les politiques visent à protéger les ressources naturelles et culturelles. Elles ont été élaborées avec l’apport local des populations et à l’issue d’un processus rigoureux d’analyse. Elles sont publiques et sont appliquées.</t>
  </si>
  <si>
    <t>La destination respecte la règlementation en matière d’urbanisme et d’aménagement de l’espace</t>
  </si>
  <si>
    <t>Avez-vous des projets nécessitant une enquête publique ou une étude d’impact?</t>
  </si>
  <si>
    <t>La commune fait-elle l’objet d’un contentieux relatif à son urbanisation ou à son aménagement global ?</t>
  </si>
  <si>
    <t>La destination favorise-t-elle la réhabilitation du bâti existant plutôt que la création de nouveaux lits en zone vierge?</t>
  </si>
  <si>
    <t>Remise en tourisme de l'immobilier de loisir</t>
  </si>
  <si>
    <t>La destination privilégie la réhabilitation des bâtiments anciens plutôt que la création de nouvelles résidences secondaires avec un programme d’incitation à la remise en tourisme de l’immobilier de loisirs</t>
  </si>
  <si>
    <t>La destination a-t-elle mis en place des actions pour limiter l'impact paysager des constructions, du domaine de loisir et de la publicité?</t>
  </si>
  <si>
    <t>Des mesures sont prises pour garantir la réduction des impacts paysagers globaux du domaine de loisirs sur l’environnement. Les installations qui ne sont plus en service sont démontées, aucune installation de ce type n’est présente sur le domaine. Le recours à l’affichage publicitaire est règlementé</t>
  </si>
  <si>
    <t>Les messages promotionnels et d’information sur la station sont authentiques et détaillés sur les aspects durables, des enquêtes auprès des visiteurs sont réalisés et rendus publics</t>
  </si>
  <si>
    <t>Une enquête annuelle de satisfaction des visiteurs est-t-elle menée sur la station? Précisez de quelle manière et les points abordés</t>
  </si>
  <si>
    <t>Enquêtes et rapports publics</t>
  </si>
  <si>
    <t>La destination a un système pour le suivi et l’établissement de rapports publics concernant la satisfaction des visiteurs et, si nécessaire, pour améliorer la satisfaction des visiteurs. Des questions sur le développement durable sont intégrées à l’enquête. La destination publie ses rapports annuellement.</t>
  </si>
  <si>
    <t>La destination publie-t-elle annuellement un rapports publics de satisfaction des visiteurs et le cas échéants, un plan d'amélioration?</t>
  </si>
  <si>
    <t>la destination valorise-t-elle à leur juste valeur, dans les documents de communication, les solutions permettant  de passer un séjour éco-responsable?</t>
  </si>
  <si>
    <t>Promotion responsable</t>
  </si>
  <si>
    <t>La promotion est juste en ce qui concerne la destination et ses produits, les services et les allégations de développement soutenable. Les messages promotionnels sont respectueux des communautés locales et des touristes et de leur authenticité.</t>
  </si>
  <si>
    <t>La station publie ses indicateurs économiques annuellement</t>
  </si>
  <si>
    <t xml:space="preserve">Impact du tourisme sur l'économie </t>
  </si>
  <si>
    <t xml:space="preserve">La station rend-elle publique un rapport annuel de la contribution directe et indirecte du tourisme à l'économie locale? </t>
  </si>
  <si>
    <t>La contribution économique directe et indirecte du tourisme à l’économie de la destination fait l’objet d’un suivi et de rapports publics établis au moins annuellement. Autant que possible, il conviendrait d’y inclure les dépenses des visiteurs, le produit par chambre disponible, les données relatives à l’emploi et aux investissements.</t>
  </si>
  <si>
    <t>La station propose des conditions de travail équitables et sécurisés, pour les employés locaux et les saisonniers</t>
  </si>
  <si>
    <t>La commune, l'office de tourisme et les remontées mécaniques permettent-elles une perspective de carrière à leurs employés locaux et saisonniers?</t>
  </si>
  <si>
    <t>Perspectives locales de carrière</t>
  </si>
  <si>
    <t>Les entreprises de la destination assurent à tous des conditions égales d’emploi, de possibilités de formation, de sécurité au travail et de rémunération équitable.</t>
  </si>
  <si>
    <t>La commune, l'office de tourisme et les remontées mécaniques facilitent t-elles l'emploi de personnes en situation de handicap?</t>
  </si>
  <si>
    <t>Handicap</t>
  </si>
  <si>
    <t>La station met en oeuvre une politique d’accessibilité de l’emploi aux personnes en situation de handicap</t>
  </si>
  <si>
    <t>Votre commune soutient elle des actions locales visant l'intégration des saisonniers ? Décrivez</t>
  </si>
  <si>
    <t>Une entité, bureau ou association dispense des conseils et accueille les saisonniers pour les questions sociales, hygiène, santé, psychologie ou information</t>
  </si>
  <si>
    <t>Avez-vous un système pour  connaître les besoins en logement de vos travailleurs saisonniers et un plan d’action pour améliorer l’offre de logement saisonnier sur votre territoire?</t>
  </si>
  <si>
    <t>Logements saisonniers</t>
  </si>
  <si>
    <t>La station communique le nombre de logements dédiés aux saisonniers. La destination a un système pour connaître les besoins en logement de ses travailleurs saisonniers et un plan d’action pour améliorer l’offre de logement saisonnier sur son territoire.</t>
  </si>
  <si>
    <t>Quels sont les avantages financiers et non financiers accordés aux saisonniers pendant leurs séjours sur votre territoire?</t>
  </si>
  <si>
    <t>Avantages saisonniers</t>
  </si>
  <si>
    <t>Des avantages financiers sur les forfaits, les transports, les achats ou les divertissements sont attribués à l’ensemble des saisonniers</t>
  </si>
  <si>
    <t>Organisez-vous un événement annuel permettant aux saisonniers de rencontrer leurs employeurs potentiels?</t>
  </si>
  <si>
    <t>Salon de l'emploi</t>
  </si>
  <si>
    <t>Un salon de l’emploi et de la formation ou un événement équivalent est organisé annuellement pour permettre aux saisonniers de rencontrer les employeurs</t>
  </si>
  <si>
    <t>La station soutien les actions durables locales d’associations, d‘entreprises ou de vacanciers</t>
  </si>
  <si>
    <t>Votre commune finance-t-elle ou soutient-elle matériellement une association œuvrant pour le tourisme social et/ou pour l'environnement?</t>
  </si>
  <si>
    <t>La destination a un système pour encourager les associations et la population à contribuer aux initiatives communautaires, en faveur du tourisme social ou de l’environnement. Ce soutien peut être matériel, de communication ou financier.</t>
  </si>
  <si>
    <t>Comment encouragez-vous les associations et la population à contribuer aux initiatives communautaires en faveur du tourisme social et de l'environnement?</t>
  </si>
  <si>
    <t>Une liste des entreprises engagées en matière de développement soutenable peut-elle être publiée? Précisez les actions mises en place pour encourager les entreprises à contribuer aux initiatives communautaires en faveur du tourisme social et de l'environnement.</t>
  </si>
  <si>
    <t>Entreprises locales</t>
  </si>
  <si>
    <t>La destination a un système pour encourager les entreprises à contribuer aux initiatives communautaires, en faveur du tourisme social ou de l’environnement. Ce soutien peut être matériel, de communication ou financier. Une liste des entreprises engagées en matière de développement soutenable peut être publiée.</t>
  </si>
  <si>
    <t>Avez-vous un système pour encourager les vacanciers à contribuer aux initiatives communautaires en faveur de la durabilité?</t>
  </si>
  <si>
    <t xml:space="preserve">Vacanciers </t>
  </si>
  <si>
    <t>La destination a un système pour encourager les vacanciers à contribuer aux initiatives communautaires et en faveur de la durabilité. Par exemple du bénévolat/découverte peut être proposé pour impliquer d’avantage les vacanciers</t>
  </si>
  <si>
    <t>La destination soutien, développe et valorise les productions locales (agriculture, sylviculture et artisanat) 
et l’économie sociale et solidaire</t>
  </si>
  <si>
    <t>Des actions ou outils d'accompagnement  sont-ils développés pour favoriser le maintien et le développement de l'agriculture, de l'élevage et du pastoralisme ?</t>
  </si>
  <si>
    <t>La commune a engagé des actions en faveur du soutien des activités agricoles et de pastoralisme sur son territoire si ces activités sont présentes.</t>
  </si>
  <si>
    <t>Encouragez-vous le développement d'une filière bois locale? Précisez</t>
  </si>
  <si>
    <t>La commune est engagée dans un programme d'action de type Charte Forestière de Territoire, elle encourage le développement d’une filière bois locale</t>
  </si>
  <si>
    <t>Soutenez-vous les entreprises locales développant des produits locaux durables (boissons, alimentation, artisanat, art du spectacle, événementiel)?</t>
  </si>
  <si>
    <t>La destination a un système permettant de soutenir les entreprises locales et les petites et moyennes entreprises, ainsi que de promouvoir et de développer des produits durables d’origine locale et des principes de commerce équitable s’appuyant sur la nature et la culture de la zone. Ceux-ci peuvent inclure la restauration et la consommation de boissons, l’artisanat, les arts du spectacle, les produits agricoles, etc</t>
  </si>
  <si>
    <t>Avez-vous une démarche de commande et/ou d'achat public responsable?</t>
  </si>
  <si>
    <t>La commune met en place des clauses d’insertion et d’économie sociale dans ses documents d’attribution des marchés publics ou appels d’offre</t>
  </si>
  <si>
    <t>La destination porte attention à la conservation et la mise en valeur de son patrimoine culturel et naturel</t>
  </si>
  <si>
    <t>Avez-vous un système en place pour évaluer, garantir l’état et la conservation des sites culturels, y compris le patrimoine bâti (historique et archéologique) et les paysages ruraux et urbains pittoresques?</t>
  </si>
  <si>
    <t>La destination a une politique et un système en place pour évaluer, garantir l’état et la conservation des sites culturels, y compris le patrimoine bâti (historique et archéologique) et les paysages ruraux et urbains pittoresques.</t>
  </si>
  <si>
    <t>Y a-t-il sur la commune des sites naturels faisant l’objet d’une protection ?</t>
  </si>
  <si>
    <t>La destination connaît, protège, gère et met en valeur l’ensemble des espaces naturels et protégés de son territoire. La destination a publié et fourni des directives pour un comportement approprié des visiteurs sur les sites sensibles. Ces directives sont destinées à limiter à un minimum les impacts négatifs sur les sites sensibles et à renforcer les comportements positifs des visiteurs.</t>
  </si>
  <si>
    <t>Ces zones sont-elles situées à proximité du domaine skiable?</t>
  </si>
  <si>
    <t xml:space="preserve">Des informations sur ces sites naturels sont-elles affichées?  </t>
  </si>
  <si>
    <t>La station est-elle impliquée dans la gestion de ces espaces? Précisez de quelle manière</t>
  </si>
  <si>
    <t>La destination porte attention à l’éducation de ses habitants et acteurs locaux. Elle développe l’exemplarité de ses actions vis à vis de la durabilité.</t>
  </si>
  <si>
    <t>Votre commune mène­t­elle des actions d'éducation au développement durable en milieu scolaire et périscolaire ?</t>
  </si>
  <si>
    <t>Les programmes des écoles locales proposent l’éducation à des thématiques du développement durable. Au moins une école est labélisée Eco Ecole ou peut justifier d’un engagement comparable.</t>
  </si>
  <si>
    <t>L'école publique s'inscrit-elle dans la démarche de labellisation Eco-Ecole? Ou autre niveau d'engagement similaire</t>
  </si>
  <si>
    <t>Restauration collective</t>
  </si>
  <si>
    <t>Votre commune intègre-t-elle régulièrement (au moins une fois par semaine) des produits biologiques locaux et de saison dans ses restaurants collectifs ?</t>
  </si>
  <si>
    <t>La ou les cantines de la commune proposent des produits locaux et/ou bios</t>
  </si>
  <si>
    <t>Réalisez-vous des formations et/ou journée d'informations du personnel Mairie OT RM aux éco gestes en situation professionnel?</t>
  </si>
  <si>
    <t>Des actions de formations et de sensibilisation du personnel au développement soutenable sont réalisées.</t>
  </si>
  <si>
    <t>Les employés saisonniers en contact avec les touristes sont-ils formés sur le Flocon Vert ? De quelle façon ?</t>
  </si>
  <si>
    <t>Sont-ils informés de la labellisation Flocon Vert et de sa signification ?</t>
  </si>
  <si>
    <t>Un ou des élus, ainsi que plusieurs acteurs de la station, sont-ils présents sur la journée de ramassage de déchets organisée sur le domaine skiable?</t>
  </si>
  <si>
    <t>Ramassage de déchets</t>
  </si>
  <si>
    <t>La station organise une journée de ramassage des déchets sur le domaine skiable avec plusieurs acteurs de la station chaque année</t>
  </si>
  <si>
    <t>cité 8 animations/activités touristiques intégrant l'éducation à l'environnement et une sensibilisation aux enjeux climat-air-énergie-biodiversité-écogestes</t>
  </si>
  <si>
    <t>Des actions d’animation et de sensibilisation aux éco-gestes et au milieu montagnard sont proposées aux visiteurs. Par exemple via des supports locaux (cendriers de poche, affichage pylônes ou plan des pistes, vidéos) ou par l’organisation d’événements en lien avec des pratiques sportives douces (randonnée, partenariat avec les parcs, découverte faune flore, zéro déchets, mobilité douce, jeu concours culture et environnement local…)</t>
  </si>
  <si>
    <t>Des éco-événements sont-ils organisés sur la station? (événements nouveaux ou anciens ayant adoptés une politique d'éco-conception)</t>
  </si>
  <si>
    <t>Quel est le bilan général de vos actions de sensibilisation à l'environnement de l'année précédente (nombre de personnes touchées, quel public,...)?</t>
  </si>
  <si>
    <t>Evènements Eco Responsables</t>
  </si>
  <si>
    <t>Les évènements se déroulant sur le territoire de la station intègrent une réflexion d’amélioration de leur impact en matière de développement durable (transport, énergie, déchets, alimentation)</t>
  </si>
  <si>
    <t>Votre destination est-elle titulaire du label "Famille Plus" ou "Station Kids"? Si oui, fournir en annexe le plan d'action "Famille Plus" puis passez au critère S5</t>
  </si>
  <si>
    <t>Services Familles</t>
  </si>
  <si>
    <t>Des services et tarifs adaptés aux familles sont développés par la destination</t>
  </si>
  <si>
    <t>La station possède le label « Famille Plus Montagne », le label « Station Kid » ou peut faire état d’un engagement équivalent</t>
  </si>
  <si>
    <t>Votre commune a­t­elle mis en place un accueil de la petite enfance (crèche, halte garderie, relais assistantes maternelles... ) pour les touristes et professionnels du tourisme ?</t>
  </si>
  <si>
    <t>Avez-vous des actions spécifiquement déployées pour faciliter le tourisme familial sur votre territoire? Précisez type, avantage</t>
  </si>
  <si>
    <t>Proposez-vous des réductions tarifaires pour les familles concernant les offres de loisirs?</t>
  </si>
  <si>
    <t>La station propose des réductions tarifaires pour les familles pour les offres de loisirs</t>
  </si>
  <si>
    <t>La destination et ses atouts touristiques sont accessibles a tous.</t>
  </si>
  <si>
    <t>La commune a-t-elle un politique d'accessibilité de son territoire aux personnes handicapées?</t>
  </si>
  <si>
    <t>Là où cela se justifie, les sites et les installations, dont ceux qui sont importants du point de vue naturel et culturel, sont accessibles à tous, y compris aux personnes handicapées et aux autres personnes ayant des besoins spécifiques en matière d’accès. Lorsque ces sites et ces installations ne sont pas immédiatement accessibles, l’accès est rendu possible grâce à la conception et à la mise en oeuvre de solutions tenant compte à la fois de l’intégrité du site et des aménagements raisonnables que l’on peut envisager pour les personnes ayant des besoins en termes d’accès.</t>
  </si>
  <si>
    <t>Quels types de handicaps sont pris en compte ?</t>
  </si>
  <si>
    <t>Comment votre commune se prépare-t-elle à l’application de la loi du 11/02/2005 concernant l’accessibilité des bâtiments aux personnes handicapées ?</t>
  </si>
  <si>
    <t>Un ou plusieurs établissements sont-ils labellisés tourisme et handicaps?</t>
  </si>
  <si>
    <t>La station dispose au moins d’un établissement labélisé « Tourisme &amp; handicap » ou peut faire état d’un niveau d’engagement équivalent.</t>
  </si>
  <si>
    <t>Existe-il des dispositifs d'accès aux activités de pleines natures hiver/été pour les personnes handicapées?</t>
  </si>
  <si>
    <t>La station est labélisée « Espace loisir handisport » ou elle peut faire état d’un niveau d’engagement équivalent, un référent pour les loisirs adaptés est identifié sur la station, des outils adaptés lui sont mis à disposition.</t>
  </si>
  <si>
    <t>La destination a identifié les risques de son activité sur les ressources naturelles, elle organise la réduction de ces risques</t>
  </si>
  <si>
    <t>La destination a identifié quels étaient les risques pour l’environnement et a mis en place un processus pour y faire face. Ce processus est suivi annuellement, des actions concrètes peuvent être présentées.</t>
  </si>
  <si>
    <t>Avez-vous formalisé un inventaire des divers risques environnementaux vis-à-vis de l'activité touristique?</t>
  </si>
  <si>
    <t>Avez-vous, ou êtes vous intégré à un plan d'actions concrètes, suivies annuellement, permettant de réduire ces risques?</t>
  </si>
  <si>
    <t>La station a une connaissance fine de l'état de la faune et de la flore sur son territoire et est impliquée dans le réseau des observatoires locaux de la biodiversité. Elle valorise sa biodiversité locale par l'intermédiaire d'actions de communication, d'information, de restriction d'accès et/ou d'offre touristique.</t>
  </si>
  <si>
    <t>La destination a-t-elle une connaissance fine de l'état de la faune et de la flore sur son territoire?</t>
  </si>
  <si>
    <t>La destination est-elle impliquée dans le réseau des observatoires locaux de la biodiversité?</t>
  </si>
  <si>
    <t>La station valorise-t-elle localement la richesse de sa biodiversité par l'intermédiaire d'action de communication, d'information, de restriction d'accès ou d'offre touristique encadrée?</t>
  </si>
  <si>
    <t>Votre commune suit et contrôle t-elle les consommations énergétiques des équipements et services dont-elle à la charge? Précisez</t>
  </si>
  <si>
    <t>La destination travaille à mesurer, optimiser et réduire sa consommation d’énergie. Une attention est portée au développement des énergies renouvelables et à la limitation de la pollution lumineuse.</t>
  </si>
  <si>
    <t xml:space="preserve">
Votre commune optimise t-elle l'entretien et l'exploitation des installations techniques et services dont-elle à la charge?</t>
  </si>
  <si>
    <t>La destination a un système de suivi, et de réduction de ses consommations énergétiques. La destination peut par exemple être engagée dans un PCET, TEPOS, Citergie ou équivalent.</t>
  </si>
  <si>
    <t>L’opérateur de remontées mécanique a-t-il des objectifs de suivi et de réduction des consommations énergétiques, en particulier pour les activités de damage, de remontées mécaniques, de production de neige de culture et de chauffage ? Précisez programme, objectifs, et système de management</t>
  </si>
  <si>
    <t>La destination a un système pour encourager les entreprises à mesurer leur consommation énergétique, en assurer le suivi, la réduire et en rendre compte publiquement ainsi qu’à réduire leur dépendance vis-à-vis des combustibles fossiles. Cette démarche est obligatoire pour l’opérateur des remontées mécaniques, en particulier concernant le damage, les remontées mécaniques, la production de neige de culture et le chauffage.</t>
  </si>
  <si>
    <t>Votre commune incite­t­elle les particuliers et les entreprises (notamment hébergeurs) à réaliser des diagnostics de leurs consommations énergétiques ? Précisez outils et hébergeurs engagés</t>
  </si>
  <si>
    <t>Un plan pluriannuel d'optimisation de l'éclairage public est-il à l'œuvre sur la destination? Précisez actions visant la réduction de la pollution lumineuse</t>
  </si>
  <si>
    <t>Un programme de limitation de la consommation relative à l’éclairage public est engagé
Des actions de réduction de la pollution lumineuse sont engagées</t>
  </si>
  <si>
    <t>Avez-vous fait une analyse d'opportunité de développement de productions locales d'énergie renouvelable? Précisez les projets s'il y en a</t>
  </si>
  <si>
    <t>La destination a réalisé des diagnostics sur les potentiels de production d’ENR sur son territoire. Des énergies renouvelables, selon les possibilités sont développées localement.</t>
  </si>
  <si>
    <t>La destination a engagé un travail d’optimisation de la qualité et des consommations d’eau.</t>
  </si>
  <si>
    <t>La destination a un système pour assurer le suivi de ses ressources hydriques afin de veiller à ce que l’utilisation faite par les entreprises soit compatible avec les besoins en eau de la population de la destination. Elle est impliquée dans des outils de type SAGE (Schéma d’Aménagement et de Gestion de Eaux) ou contrat de rivière, elle travaille en concertation avec ses acteurs de bassin versant pour la gestion de la quantité et de la qualité des eaux</t>
  </si>
  <si>
    <t>réseau et éco-consommation</t>
  </si>
  <si>
    <t>Une politique d’économie de la ressource en eau est-elle développée sur la commune ? Précisez</t>
  </si>
  <si>
    <t>Est-elle accompagnée d’une sensibilisation des usagers ?</t>
  </si>
  <si>
    <t>Des actions pour limiter les fuites du réseau d’eau potable ont-elles été engagées?  Précisez rendement</t>
  </si>
  <si>
    <t>sécurité de l'appovisionnement en eau</t>
  </si>
  <si>
    <t>La destination met en oeuvre des actions d’optimisation du rendement de son réseau d’approvisionnement en eau potable (AEP), ce rendement est supérieur à 65 %. Elle est engagée également à la réduction de sa consommation via l’installation progressive d’appareils économes en eau.</t>
  </si>
  <si>
    <t>neige de culture</t>
  </si>
  <si>
    <t>La destination connaît ses prélèvements en eau, elle connaît les débits réservés de ses rivières et les respecte, elle travaille à l’optimisation des prélèvements</t>
  </si>
  <si>
    <t>Quels sont les différents modes d’approvisionnement possibles en eau pour le réseau d’enneigement artificiel ? précisez celui retenu</t>
  </si>
  <si>
    <t>Quel est le pourcentage de prélèvement en eau pour la neige de culture, par rapport au prélèvement total en eau de la destination sur la saison hivernale sur les 3 dernières années?</t>
  </si>
  <si>
    <t>Pour les prélèvements en eaux superficielles (cours d’eau, ruisseaux, torrents, etc.), les prises d’eau sont-elles associées à un débit réservé? Comment celui-ci a été déterminé (1/10ème du module, débit minimum biologique, etc.) et sont-elles équipées d’une section de contrôle ?</t>
  </si>
  <si>
    <t>De quelle manière travaillez-vous à l’optimisation des prélèvements en eau sur le milieu ?</t>
  </si>
  <si>
    <t>La destination traite efficacement ses eaux usées</t>
  </si>
  <si>
    <t>Assainissement Collectif</t>
  </si>
  <si>
    <t>La destination dispose de directives claires et mises en application en ce qui concerne le choix des sites, l’entretien et les contrôles des rejets des fosses septiques et des systèmes de traitement des eaux usées. Elle assure un traitement efficace des eaux usées et leur réutilisation ou leur évacuation en toute sécurité en limitant à un minimum les effets néfastes pour la population locale et pour l’environnement.</t>
  </si>
  <si>
    <t xml:space="preserve">La commune a-t-elle conservé sa compétence pour la collecte des eaux usées ?
</t>
  </si>
  <si>
    <t>Un schéma directeur assainissement a-t-il été validé ? Précisez année de validation</t>
  </si>
  <si>
    <t>La commune a-t-elle réalisé son zonage d’assainissement collectif/non collectif ? Précisez année de validation</t>
  </si>
  <si>
    <t>Des actions pour limiter les fuites du réseau d’assainissement ont-elles été engagées? Expliquez</t>
  </si>
  <si>
    <t>La commune s’est-elle engagée dans une politique de réutilisation des eaux résiduaires ? Précisez de quelle manière</t>
  </si>
  <si>
    <t>Le système d’assainissement fait-il l’objet d’un important projet d’amélioration ? Précisez l'état du projet</t>
  </si>
  <si>
    <t>Assainissement Individuel</t>
  </si>
  <si>
    <t>La destination dispose de directives claires et mises en application en ce qui concerne le recensement, l’information et le contrôle des dispositifs d’assainissement individuel pour limiter à un minimum les effets néfastes pour la population locale et pour l’environnement.</t>
  </si>
  <si>
    <t>Le service public d’assainissement non collectif (SPANC) a-t-il été créé par la commune ou l'intercommunalité ? Précisez organisme compétent</t>
  </si>
  <si>
    <t>Caractéristiques de la station d'épuration principale</t>
  </si>
  <si>
    <t>La station d’épuration principale de la commune est-elle déclarée conforme à la directive ERU par les services chargés de la police de l’eau ?</t>
  </si>
  <si>
    <t>La commune a-t-elle conservé sa compétence pour le traitement des eaux usées?</t>
  </si>
  <si>
    <t>La station d’épuration a-t-elle fait l’objet de prescriptions préfectorales particulières ?</t>
  </si>
  <si>
    <t>Le rejet s'effectue-t-il en zone naturelle sensible ?</t>
  </si>
  <si>
    <t>Quels traitements ont été mis en place dans le cadre de la filière de traitement des eaux usées ?</t>
  </si>
  <si>
    <t>La mise en place de l’auto-surveillance de la station d’épuration est-elle effective ?</t>
  </si>
  <si>
    <t>Indiquez les résultats de l'auto surveillance du dernier exercice et/ou fournir en annexe la fiche de calcul de la prime de performance épuratoire des deux derniers exercices.</t>
  </si>
  <si>
    <t>Un zonage des eaux pluviales a-t-il été réalisé sur la commune? Précisez type de réseau</t>
  </si>
  <si>
    <t>Un zonage des eaux pluviales est réalisé sur la commune et le type de réseau est adapté pour éviter une pollution de l’environnement en cas de forte pluie.</t>
  </si>
  <si>
    <t xml:space="preserve">
Indiquez le devenir des boues?</t>
  </si>
  <si>
    <t>Un système de valorisation des boues d’épuration est développé par la collectivité</t>
  </si>
  <si>
    <t>La destination a un système pour accroître l’utilisation de moyens de transport à faible impact, notamment les transports publics et le transport actif (par exemple, la marche ou le vélo).</t>
  </si>
  <si>
    <t xml:space="preserve">
Avez-vous fait un diagnostic des déplacements sur votre territoire? Précisez recommandations
</t>
  </si>
  <si>
    <t>Transport en commun – promotion grand public</t>
  </si>
  <si>
    <t>Des offres incitant à l’utilisation de transport en commun pour l’accès à la destination sont disponibles, ces offres sont visibles et font l’objet d’une promotion particulière dans les communications de la destination</t>
  </si>
  <si>
    <t>L’accès à la destination depuis le fond de vallée est-il possible en transport en commun ?  précisez organisme délégataire, période, fréquences et horaires de passage, et canaux de communication (brochures, rubrique dédié site web, OT, etc.)</t>
  </si>
  <si>
    <t>Certaines offres/prestataires touristiques incitent-ils les visiteurs à utiliser les transports en commun ? Précisez canaux de communication</t>
  </si>
  <si>
    <t>Connaissez-vous les taux de fréquentation des transports en commun ?</t>
  </si>
  <si>
    <t>Travaillez-vous en synergie avec les principaux générateurs de déplacements ?</t>
  </si>
  <si>
    <r>
      <t xml:space="preserve">
</t>
    </r>
    <r>
      <rPr>
        <b/>
        <sz val="11"/>
        <color rgb="FF000000"/>
        <rFont val="Helvetica neue ligth"/>
      </rPr>
      <t>Incitez-vous les visiteurs «à la journée » à se regrouper monter en station, par des moyens financiers ou matériels ?</t>
    </r>
  </si>
  <si>
    <t>La station incite ses clients « à la journée » à se regrouper pour monter en station, par des moyens financiers ou matériels</t>
  </si>
  <si>
    <r>
      <t xml:space="preserve">
</t>
    </r>
    <r>
      <rPr>
        <b/>
        <sz val="11"/>
        <color rgb="FF000000"/>
        <rFont val="Helvetica neue ligth"/>
      </rPr>
      <t>Pratiquez-vous la mise à disposition de voiture et/ou de VAE en location ou libre service ?</t>
    </r>
  </si>
  <si>
    <t xml:space="preserve">
Des cheminements piétons (trottoirs, chemins) sont-ils élaborés et sécurisés en période hivernale ?</t>
  </si>
  <si>
    <t>Déplacements actifs 
(cyclistes, piétons)</t>
  </si>
  <si>
    <t>La destination a pris les mesures nécessaires pour permettre un déplacement à pied sécurisé dans la majeure partie des pôles de vies et d’activités.</t>
  </si>
  <si>
    <t>Sensibilisez-vous les habitants et les visiteurs aux déplacements actifs et multimodaux dans le périmètre de la destination et vers la vallée?</t>
  </si>
  <si>
    <t>Proposez-vous des animations pour la promotion des modes de déplacements doux et actifs ? (fête de la randonnée, fête de la mobilité douce. découverte du VAE, journée sans voiture, etc…)</t>
  </si>
  <si>
    <t>La commune propose des animations pour la promotion des modes de déplacement doux. Les évènements centrés sur l’utilisation d’engins motorisés de loisirs utilisant des énergies fossiles (4x4, motoneiges, héliski) font l’objet d’une politique volontariste de réduction et de compensation de l’empreinte environnemental.</t>
  </si>
  <si>
    <t>Une réflexion d’éco-conception est-elle menée si des événements centrés sur l’utilisation d’engins motorisés sont organisés sur la destination ? (identification, réduction, compensation de l’empreinte environnementale de l’événement)</t>
  </si>
  <si>
    <t xml:space="preserve">
Avez-vous formalisé un plan de déplacement d’administration (PDA) ?</t>
  </si>
  <si>
    <t>Déplacements professionnels – domicile travail</t>
  </si>
  <si>
    <t>Les acteurs de la station sont engagés dans un plan d’actions visant à optimiser les déplacements professionnels des agents et les transports domicile travail</t>
  </si>
  <si>
    <t>Incitez-vous d’autres structures, notamment les remontées mécaniques et l’office de tourisme à élaborer un PDA, en mutualisant les outils et les moyens ?</t>
  </si>
  <si>
    <t>La destination dispose d’un système pour encourager les entreprises et les particuliers à réduire, à réutiliser et à recycler les déchets solides. Tout déchet solide résiduel n’étant ni réutilisé ni recyclé est éliminé selon des modalités propres à garantir la sécurité et la durabilité.</t>
  </si>
  <si>
    <t xml:space="preserve">
La commune a-t-elle conservé sa compétence pour la collecte des déchets? Précisez organisme(s) délégataire(s)</t>
  </si>
  <si>
    <t>La destination dispose d’un système de gestion des ordures ménagères assurant la collecte et le traitement des ordures ménagères. Elle suit les tonnages produits par la population sédentaire et touristiques et travaille à son optimisation. Il n’y a plus de décharges brutes sur la commune.</t>
  </si>
  <si>
    <t>La commune a-t-elle conservé sa compétence pour le traitement des déchets? Précisez organisme(s) délégataire(s)</t>
  </si>
  <si>
    <t>Quel est le devenir des ordures ménagères?</t>
  </si>
  <si>
    <t>Quel est le taux de valorisation énergétique en % des déchets collectés ?</t>
  </si>
  <si>
    <t>Quel est le taux de recyclage (valorisation matière) en % des déchets collectés ?</t>
  </si>
  <si>
    <t>Subsiste-t-il sur la commune une ou des décharge(s) brute(s) ?</t>
  </si>
  <si>
    <t>Une politique de résorption est-elle engagée ?</t>
  </si>
  <si>
    <t xml:space="preserve">
La commune a-t-elle recours à une décharge brute hors de son territoire ?
</t>
  </si>
  <si>
    <t xml:space="preserve">
Un mode de collecte sélective des déchets est-il mis en place sur la commune?</t>
  </si>
  <si>
    <t>La commune propose un système de collecte permettant le tri de l’ensemble des déchets classiques : Verre, Papier Carton, Métaux et Plastiques. Le nombre et la répartition des points de collecte sélective sont adaptés à l’implication de tous</t>
  </si>
  <si>
    <t xml:space="preserve">
La commune a-t-elle conservé sa compétence pour la collecte sélective des déchets?
</t>
  </si>
  <si>
    <t xml:space="preserve">
Quels déchets sont collectés en porte à porte ?</t>
  </si>
  <si>
    <t xml:space="preserve">
Quels déchets sont collectés en apport volontaire ?</t>
  </si>
  <si>
    <t xml:space="preserve">
Quels sont les matériaux (hors verre) mis en mélange dans le contenant collecte sélective ?</t>
  </si>
  <si>
    <t>Des campagnes de sensibilisation à la problématique déchets ont-elles été menées sur la commune ? Précisez auprès de quel public (habitants, enfants, estivants...) et les moyens mis en œuvre</t>
  </si>
  <si>
    <t>La destination propose des informations adaptées aux différents publics permettant de comprendre et de trier ses déchets. Des actions d’éducation sont réalisées au sein de la destination, via des formations auprès de professionnels ou via des événements</t>
  </si>
  <si>
    <t xml:space="preserve">
Comment les usagers sont-ils informés des différents modes de collecte ?  </t>
  </si>
  <si>
    <t>L’office de tourisme organise-t-elle le tri sélectif dans ses services ? Des actions de réduction à la source des déchets sont-elles mises en place? précisez déchets collectés et actions de réduction à la source</t>
  </si>
  <si>
    <t>L’office de tourisme, la mairie et la société de remontée mécanique organisent le tri de leurs déchets en interne. Les déchets collectés sont valorisés et recyclés. Une réflexion de réduction à la source est engagée</t>
  </si>
  <si>
    <t>La mairie organise-t-elle le tri sélectif dans ses services ? Des actions de réduction à la source des déchets sont-elles mises en place? précisez déchets collectés et actions de réduction à la source</t>
  </si>
  <si>
    <t>Les remontées mécaniques organisent-elles le tri sélectif dans leurs services ? Des actions de réduction à la source des déchets sont-elles mises en place? précisez déchets collectés et actions de réduction à la source et services concernés .</t>
  </si>
  <si>
    <t xml:space="preserve">
Existe-t-il une collecte d’encombrants ? Précisez comment se fait la collecte</t>
  </si>
  <si>
    <t>Une déchetterie est active sur le territoire de la station, ses horaires d’ouverture et son fonctionnement sont adaptés.</t>
  </si>
  <si>
    <t xml:space="preserve">
Une déchetterie est-elle implantée sur le territoire communal ou intercommunal ? Précisez jours d'ouverture</t>
  </si>
  <si>
    <t xml:space="preserve">
Existe-t-il sur la commune une ou des décharge(s) sauvage(s)? Une politique de résorption est-elle engagée?</t>
  </si>
  <si>
    <t>Des actions d’incitation au compostage des déchets verts et organiques sont-elles organisées sur la destination ? (notamment auprès des hébergeurs/restaurateurs)</t>
  </si>
  <si>
    <t>Des actions d’incitation au compostage des déchets verts et organiques sont organisées.</t>
  </si>
  <si>
    <t>CF120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</si>
</sst>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4">
    <font>
      <sz val="11"/>
      <color theme="1"/>
      <name val="Calibri"/>
      <family val="2"/>
      <scheme val="minor"/>
    </font>
    <font>
      <sz val="14"/>
      <name val="Arial"/>
      <family val="2"/>
    </font>
    <font>
      <sz val="12"/>
      <name val="Helvetica Neue light"/>
    </font>
    <font>
      <b/>
      <sz val="12"/>
      <name val="Helvetica Neue light"/>
    </font>
    <font>
      <sz val="12"/>
      <color theme="1"/>
      <name val="Helvetica Neue light"/>
    </font>
    <font>
      <u/>
      <sz val="11"/>
      <color theme="10"/>
      <name val="Calibri"/>
      <family val="2"/>
      <scheme val="minor"/>
    </font>
    <font>
      <sz val="11"/>
      <color theme="1"/>
      <name val="Helvetica neue light"/>
    </font>
    <font>
      <i/>
      <sz val="12"/>
      <color theme="1"/>
      <name val="Helvetica neue light"/>
    </font>
    <font>
      <u/>
      <sz val="14"/>
      <color theme="10"/>
      <name val="Helvetica neue light"/>
    </font>
    <font>
      <sz val="14"/>
      <color theme="1"/>
      <name val="Helvetica neue light"/>
    </font>
    <font>
      <b/>
      <sz val="12"/>
      <color theme="1"/>
      <name val="Helvetica Neue light"/>
    </font>
    <font>
      <b/>
      <sz val="36"/>
      <color theme="1"/>
      <name val="The Hand Extrablack"/>
      <family val="3"/>
    </font>
    <font>
      <sz val="10"/>
      <color theme="1"/>
      <name val="Helvetica neue light"/>
    </font>
    <font>
      <i/>
      <sz val="10"/>
      <color theme="1"/>
      <name val="Helvetica neue light"/>
    </font>
    <font>
      <b/>
      <sz val="10"/>
      <color theme="1"/>
      <name val="Helvetica neue light"/>
    </font>
    <font>
      <sz val="12"/>
      <color theme="1"/>
      <name val="Calibri"/>
      <family val="2"/>
      <charset val="136"/>
      <scheme val="minor"/>
    </font>
    <font>
      <sz val="12"/>
      <color rgb="FF408002"/>
      <name val="Calibri"/>
      <family val="2"/>
      <scheme val="minor"/>
    </font>
    <font>
      <sz val="12"/>
      <color rgb="FF008000"/>
      <name val="Calibri"/>
      <family val="2"/>
      <scheme val="minor"/>
    </font>
    <font>
      <b/>
      <sz val="11"/>
      <name val="Helvetica Neue light"/>
    </font>
    <font>
      <sz val="11"/>
      <name val="Helvetica neue light"/>
    </font>
    <font>
      <b/>
      <sz val="11"/>
      <color rgb="FF000000"/>
      <name val="Arial1"/>
    </font>
    <font>
      <sz val="11"/>
      <name val="Arial1"/>
    </font>
    <font>
      <u/>
      <sz val="10"/>
      <color rgb="FF0000FF"/>
      <name val="Arial1"/>
    </font>
    <font>
      <b/>
      <sz val="11"/>
      <color rgb="FFFFFFFF"/>
      <name val="Arial1"/>
    </font>
    <font>
      <sz val="11"/>
      <color rgb="FF00B050"/>
      <name val="Arial1"/>
    </font>
    <font>
      <sz val="11"/>
      <color rgb="FF000000"/>
      <name val="Arial1"/>
    </font>
    <font>
      <b/>
      <sz val="11"/>
      <name val="Arial1"/>
    </font>
    <font>
      <b/>
      <i/>
      <sz val="11"/>
      <color rgb="FF000000"/>
      <name val="Arial1"/>
    </font>
    <font>
      <u/>
      <sz val="11"/>
      <color rgb="FF00B050"/>
      <name val="Arial1"/>
    </font>
    <font>
      <u/>
      <sz val="11"/>
      <color rgb="FF000000"/>
      <name val="Arial1"/>
    </font>
    <font>
      <b/>
      <sz val="11"/>
      <color rgb="FFFFFFFF"/>
      <name val="Helvetica neue ligth"/>
    </font>
    <font>
      <b/>
      <sz val="11"/>
      <color theme="0"/>
      <name val="Helvetica neue ligth"/>
    </font>
    <font>
      <sz val="11"/>
      <color rgb="FF000000"/>
      <name val="Helvetica neue ligth"/>
    </font>
    <font>
      <sz val="11"/>
      <color rgb="FF00B050"/>
      <name val="Helvetica neue ligth"/>
    </font>
    <font>
      <b/>
      <sz val="11"/>
      <color rgb="FF000000"/>
      <name val="Helvetica neue ligth"/>
    </font>
    <font>
      <b/>
      <sz val="11"/>
      <name val="Helvetica neue ligth"/>
    </font>
    <font>
      <sz val="11"/>
      <color rgb="FFFFFFFF"/>
      <name val="Helvetica neue ligth"/>
    </font>
    <font>
      <sz val="11"/>
      <color theme="1"/>
      <name val="Helvetica neue ligth"/>
    </font>
    <font>
      <sz val="11"/>
      <name val="Helvetica neue ligth"/>
    </font>
    <font>
      <u/>
      <sz val="11"/>
      <name val="Helvetica neue ligth"/>
    </font>
    <font>
      <u/>
      <sz val="11"/>
      <color rgb="FF000000"/>
      <name val="Helvetica neue ligth"/>
    </font>
    <font>
      <sz val="11"/>
      <color rgb="FFFF0000"/>
      <name val="Helvetica neue ligth"/>
    </font>
    <font>
      <b/>
      <sz val="11"/>
      <color theme="1"/>
      <name val="Helvetica neue ligth"/>
    </font>
    <font>
      <b/>
      <sz val="11"/>
      <color theme="0"/>
      <name val="Helvetica Neue light"/>
    </font>
    <font>
      <b/>
      <sz val="11"/>
      <color rgb="FFFFFFFF"/>
      <name val="Helvetica neue light"/>
    </font>
    <font>
      <sz val="11"/>
      <color rgb="FF000000"/>
      <name val="Helvetica neue light"/>
    </font>
    <font>
      <sz val="11"/>
      <color rgb="FFFFFFFF"/>
      <name val="Helvetica neue light"/>
    </font>
    <font>
      <b/>
      <sz val="11"/>
      <color rgb="FF000000"/>
      <name val="Helvetica neue light"/>
    </font>
    <font>
      <sz val="11"/>
      <color theme="0"/>
      <name val="Helvetica neue light"/>
    </font>
    <font>
      <b/>
      <sz val="11"/>
      <color theme="1"/>
      <name val="Helvetica neue light"/>
    </font>
    <font>
      <sz val="11"/>
      <color rgb="FFFF0000"/>
      <name val="Helvetica neue light"/>
    </font>
    <font>
      <b/>
      <sz val="11"/>
      <color rgb="FFFF0000"/>
      <name val="Helvetica neue light"/>
    </font>
    <font>
      <sz val="11"/>
      <color rgb="FF00B050"/>
      <name val="Helvetica neue light"/>
    </font>
    <font>
      <sz val="10"/>
      <name val="Helvetica neue light"/>
    </font>
    <font>
      <b/>
      <i/>
      <sz val="11"/>
      <color rgb="FF000000"/>
      <name val="Helvetica neue ligth"/>
    </font>
    <font>
      <i/>
      <sz val="11"/>
      <color rgb="FF000000"/>
      <name val="Helvetica neue ligth"/>
    </font>
    <font>
      <i/>
      <sz val="9"/>
      <name val="Helvetica neue ligth"/>
    </font>
    <font>
      <b/>
      <sz val="16"/>
      <color theme="1"/>
      <name val="Helvetica Neue light"/>
    </font>
    <font>
      <sz val="24"/>
      <color theme="1"/>
      <name val="Helvetica Neue light"/>
    </font>
    <font>
      <sz val="16"/>
      <color theme="1"/>
      <name val="Helvetica Neue light"/>
    </font>
    <font>
      <sz val="9"/>
      <name val="Helvetica neue ligth"/>
    </font>
    <font>
      <b/>
      <sz val="14"/>
      <color theme="0"/>
      <name val="Helvetica Neue light"/>
    </font>
    <font>
      <u/>
      <sz val="11"/>
      <color theme="10"/>
      <name val="Helvetica neue ligth"/>
    </font>
    <font>
      <u/>
      <sz val="11"/>
      <color rgb="FF00B050"/>
      <name val="Helvetica neue ligth"/>
    </font>
    <font>
      <sz val="14"/>
      <color rgb="FF00B050"/>
      <name val="Helvetica neue light"/>
    </font>
    <font>
      <sz val="10"/>
      <name val="Helvetica neue ligth"/>
    </font>
    <font>
      <sz val="10"/>
      <color theme="0"/>
      <name val="Helvetica neue light"/>
    </font>
    <font>
      <b/>
      <sz val="14"/>
      <color rgb="FFFFFFFF"/>
      <name val="Helvetica neue light"/>
    </font>
    <font>
      <b/>
      <sz val="14"/>
      <color rgb="FFFFFFFF"/>
      <name val="Helvetica neue ligth"/>
    </font>
    <font>
      <b/>
      <sz val="14"/>
      <color theme="0"/>
      <name val="Helvetica neue ligth"/>
    </font>
    <font>
      <b/>
      <sz val="10"/>
      <color rgb="FFFFFFFF"/>
      <name val="Helvetica neue ligth"/>
    </font>
    <font>
      <b/>
      <sz val="12"/>
      <color theme="0"/>
      <name val="Helvetica neue ligth"/>
    </font>
    <font>
      <b/>
      <sz val="14"/>
      <color theme="1"/>
      <name val="Calibri"/>
      <family val="2"/>
      <scheme val="minor"/>
    </font>
    <font>
      <b/>
      <sz val="12"/>
      <color rgb="FFFFFFFF"/>
      <name val="Helvetica neue light"/>
    </font>
  </fonts>
  <fills count="19">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bgColor indexed="64"/>
      </patternFill>
    </fill>
    <fill>
      <patternFill patternType="solid">
        <fgColor rgb="FF92D050"/>
        <bgColor rgb="FF92D050"/>
      </patternFill>
    </fill>
    <fill>
      <patternFill patternType="solid">
        <fgColor rgb="FF92D050"/>
        <bgColor indexed="64"/>
      </patternFill>
    </fill>
    <fill>
      <patternFill patternType="solid">
        <fgColor rgb="FFFFFFFF"/>
        <bgColor rgb="FFFFFFFF"/>
      </patternFill>
    </fill>
    <fill>
      <patternFill patternType="solid">
        <fgColor theme="4"/>
        <bgColor rgb="FF92D050"/>
      </patternFill>
    </fill>
    <fill>
      <patternFill patternType="solid">
        <fgColor theme="4"/>
        <bgColor indexed="64"/>
      </patternFill>
    </fill>
    <fill>
      <patternFill patternType="solid">
        <fgColor theme="4"/>
        <bgColor rgb="FF00CCFF"/>
      </patternFill>
    </fill>
    <fill>
      <patternFill patternType="solid">
        <fgColor theme="5"/>
        <bgColor rgb="FFFF6600"/>
      </patternFill>
    </fill>
    <fill>
      <patternFill patternType="solid">
        <fgColor theme="5"/>
        <bgColor indexed="64"/>
      </patternFill>
    </fill>
    <fill>
      <patternFill patternType="solid">
        <fgColor theme="5"/>
        <bgColor rgb="FF92D050"/>
      </patternFill>
    </fill>
    <fill>
      <patternFill patternType="solid">
        <fgColor theme="9"/>
        <bgColor rgb="FF00FF00"/>
      </patternFill>
    </fill>
    <fill>
      <patternFill patternType="solid">
        <fgColor theme="9"/>
        <bgColor rgb="FFFF6600"/>
      </patternFill>
    </fill>
    <fill>
      <patternFill patternType="solid">
        <fgColor theme="9"/>
        <bgColor rgb="FF92D050"/>
      </patternFill>
    </fill>
    <fill>
      <patternFill patternType="solid">
        <fgColor theme="1"/>
        <bgColor indexed="64"/>
      </patternFill>
    </fill>
    <fill>
      <patternFill patternType="solid">
        <fgColor theme="0"/>
        <bgColor rgb="FFFF6600"/>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right/>
      <top style="medium">
        <color theme="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medium">
        <color theme="9"/>
      </top>
      <bottom/>
      <diagonal/>
    </border>
    <border>
      <left style="thin">
        <color indexed="64"/>
      </left>
      <right/>
      <top style="medium">
        <color theme="9"/>
      </top>
      <bottom/>
      <diagonal/>
    </border>
    <border>
      <left style="thin">
        <color indexed="64"/>
      </left>
      <right style="thin">
        <color theme="9"/>
      </right>
      <top style="thin">
        <color indexed="64"/>
      </top>
      <bottom style="thin">
        <color indexed="64"/>
      </bottom>
      <diagonal/>
    </border>
    <border>
      <left style="thin">
        <color theme="9"/>
      </left>
      <right style="thin">
        <color theme="9"/>
      </right>
      <top style="thin">
        <color indexed="64"/>
      </top>
      <bottom style="thin">
        <color indexed="64"/>
      </bottom>
      <diagonal/>
    </border>
    <border>
      <left style="thin">
        <color indexed="64"/>
      </left>
      <right style="thin">
        <color theme="9"/>
      </right>
      <top/>
      <bottom style="thin">
        <color indexed="64"/>
      </bottom>
      <diagonal/>
    </border>
    <border>
      <left style="thin">
        <color theme="9"/>
      </left>
      <right style="thin">
        <color theme="9"/>
      </right>
      <top/>
      <bottom style="thin">
        <color indexed="64"/>
      </bottom>
      <diagonal/>
    </border>
    <border>
      <left style="thin">
        <color theme="9"/>
      </left>
      <right/>
      <top style="thin">
        <color indexed="64"/>
      </top>
      <bottom style="thin">
        <color indexed="64"/>
      </bottom>
      <diagonal/>
    </border>
    <border>
      <left style="thin">
        <color theme="9"/>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auto="1"/>
      </right>
      <top style="medium">
        <color auto="1"/>
      </top>
      <bottom/>
      <diagonal/>
    </border>
    <border>
      <left/>
      <right style="medium">
        <color auto="1"/>
      </right>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indexed="64"/>
      </left>
      <right style="medium">
        <color indexed="64"/>
      </right>
      <top/>
      <bottom style="thin">
        <color indexed="64"/>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style="medium">
        <color theme="5"/>
      </left>
      <right/>
      <top/>
      <bottom/>
      <diagonal/>
    </border>
    <border>
      <left/>
      <right style="medium">
        <color theme="5"/>
      </right>
      <top/>
      <bottom/>
      <diagonal/>
    </border>
    <border>
      <left style="medium">
        <color theme="5"/>
      </left>
      <right/>
      <top/>
      <bottom style="medium">
        <color theme="5"/>
      </bottom>
      <diagonal/>
    </border>
    <border>
      <left/>
      <right/>
      <top/>
      <bottom style="medium">
        <color theme="5"/>
      </bottom>
      <diagonal/>
    </border>
    <border>
      <left/>
      <right style="medium">
        <color theme="5"/>
      </right>
      <top/>
      <bottom style="medium">
        <color theme="5"/>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medium">
        <color theme="9"/>
      </left>
      <right/>
      <top style="medium">
        <color theme="9"/>
      </top>
      <bottom/>
      <diagonal/>
    </border>
    <border>
      <left/>
      <right style="medium">
        <color theme="9"/>
      </right>
      <top style="medium">
        <color theme="9"/>
      </top>
      <bottom/>
      <diagonal/>
    </border>
    <border>
      <left style="medium">
        <color theme="9"/>
      </left>
      <right/>
      <top/>
      <bottom/>
      <diagonal/>
    </border>
    <border>
      <left/>
      <right style="medium">
        <color theme="9"/>
      </right>
      <top/>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s>
  <cellStyleXfs count="4">
    <xf numFmtId="0" fontId="0" fillId="0" borderId="0"/>
    <xf numFmtId="0" fontId="5" fillId="0" borderId="0" applyNumberFormat="0" applyFill="0" applyBorder="0" applyAlignment="0" applyProtection="0"/>
    <xf numFmtId="0" fontId="15" fillId="0" borderId="0"/>
    <xf numFmtId="0" fontId="22" fillId="0" borderId="0" applyNumberFormat="0" applyBorder="0" applyProtection="0"/>
  </cellStyleXfs>
  <cellXfs count="1039">
    <xf numFmtId="0" fontId="0" fillId="0" borderId="0" xfId="0"/>
    <xf numFmtId="49" fontId="0" fillId="0" borderId="0" xfId="0" applyNumberFormat="1"/>
    <xf numFmtId="0" fontId="0" fillId="0" borderId="0" xfId="0" applyBorder="1"/>
    <xf numFmtId="0" fontId="6" fillId="0" borderId="0" xfId="0" applyFont="1"/>
    <xf numFmtId="0" fontId="4" fillId="0" borderId="0" xfId="0" applyFont="1"/>
    <xf numFmtId="49" fontId="4" fillId="0" borderId="0" xfId="0" applyNumberFormat="1" applyFont="1"/>
    <xf numFmtId="0" fontId="0" fillId="2" borderId="0" xfId="0" applyFill="1"/>
    <xf numFmtId="0" fontId="4" fillId="2" borderId="0" xfId="0" applyFont="1" applyFill="1"/>
    <xf numFmtId="49" fontId="4" fillId="2" borderId="0" xfId="0" applyNumberFormat="1" applyFont="1" applyFill="1" applyAlignment="1">
      <alignment horizontal="center" vertical="center"/>
    </xf>
    <xf numFmtId="49" fontId="2" fillId="2" borderId="0" xfId="0" applyNumberFormat="1" applyFont="1" applyFill="1"/>
    <xf numFmtId="49" fontId="4" fillId="2" borderId="0" xfId="0" applyNumberFormat="1" applyFont="1" applyFill="1"/>
    <xf numFmtId="49" fontId="0" fillId="2" borderId="0" xfId="0" applyNumberFormat="1" applyFill="1" applyAlignment="1">
      <alignment horizontal="center" vertical="center"/>
    </xf>
    <xf numFmtId="49" fontId="1" fillId="2" borderId="0" xfId="0" applyNumberFormat="1" applyFont="1" applyFill="1"/>
    <xf numFmtId="49" fontId="0" fillId="2" borderId="0" xfId="0" applyNumberFormat="1" applyFill="1"/>
    <xf numFmtId="0" fontId="12" fillId="2" borderId="0" xfId="0" applyFont="1" applyFill="1" applyBorder="1" applyAlignment="1">
      <alignment horizontal="justify" vertical="top" wrapText="1"/>
    </xf>
    <xf numFmtId="0" fontId="12" fillId="2" borderId="0" xfId="0" applyFont="1" applyFill="1" applyBorder="1" applyAlignment="1">
      <alignment horizontal="left" vertical="top" wrapText="1"/>
    </xf>
    <xf numFmtId="0" fontId="12" fillId="2" borderId="0" xfId="0" applyFont="1" applyFill="1" applyBorder="1" applyAlignment="1">
      <alignment horizontal="left" vertical="top"/>
    </xf>
    <xf numFmtId="0" fontId="16" fillId="0" borderId="0" xfId="2" applyFont="1" applyFill="1" applyBorder="1" applyAlignment="1">
      <alignment horizontal="center" vertical="center"/>
    </xf>
    <xf numFmtId="0" fontId="15" fillId="0" borderId="0" xfId="2" applyFont="1" applyBorder="1"/>
    <xf numFmtId="0" fontId="15" fillId="0" borderId="0" xfId="2" applyNumberFormat="1" applyBorder="1" applyAlignment="1">
      <alignment horizontal="center"/>
    </xf>
    <xf numFmtId="0" fontId="17" fillId="0" borderId="0" xfId="2" applyFont="1" applyBorder="1"/>
    <xf numFmtId="0" fontId="15" fillId="0" borderId="0" xfId="2" applyBorder="1"/>
    <xf numFmtId="0" fontId="4" fillId="2" borderId="0" xfId="0" applyFont="1" applyFill="1" applyBorder="1"/>
    <xf numFmtId="0" fontId="0" fillId="0" borderId="0" xfId="0" applyFill="1" applyBorder="1"/>
    <xf numFmtId="0" fontId="0" fillId="0" borderId="0" xfId="0" applyAlignment="1">
      <alignment vertical="center"/>
    </xf>
    <xf numFmtId="0" fontId="0" fillId="0" borderId="0" xfId="0" applyAlignment="1">
      <alignment horizontal="center" vertical="center"/>
    </xf>
    <xf numFmtId="49" fontId="23" fillId="0" borderId="0" xfId="0" applyNumberFormat="1" applyFont="1" applyFill="1" applyBorder="1" applyAlignment="1">
      <alignment horizontal="left" vertical="top"/>
    </xf>
    <xf numFmtId="49" fontId="24" fillId="0" borderId="0" xfId="0" applyNumberFormat="1" applyFont="1" applyFill="1" applyBorder="1" applyAlignment="1">
      <alignment vertical="top" wrapText="1"/>
    </xf>
    <xf numFmtId="49" fontId="25" fillId="0" borderId="0" xfId="0" applyNumberFormat="1" applyFont="1" applyFill="1" applyBorder="1" applyAlignment="1">
      <alignment horizontal="center" vertical="top" wrapText="1"/>
    </xf>
    <xf numFmtId="49" fontId="24" fillId="0" borderId="0" xfId="0" applyNumberFormat="1" applyFont="1" applyFill="1" applyBorder="1" applyAlignment="1">
      <alignment horizontal="center" vertical="top" wrapText="1"/>
    </xf>
    <xf numFmtId="49" fontId="20" fillId="0" borderId="0" xfId="0" applyNumberFormat="1" applyFont="1" applyFill="1" applyBorder="1" applyAlignment="1" applyProtection="1">
      <alignment horizontal="left" vertical="top" wrapText="1"/>
      <protection locked="0"/>
    </xf>
    <xf numFmtId="0" fontId="21" fillId="0" borderId="0" xfId="0" applyFont="1" applyFill="1" applyBorder="1" applyProtection="1">
      <protection locked="0"/>
    </xf>
    <xf numFmtId="49" fontId="25" fillId="0" borderId="0" xfId="0" applyNumberFormat="1" applyFont="1" applyFill="1" applyBorder="1" applyAlignment="1">
      <alignment horizontal="justify" vertical="top"/>
    </xf>
    <xf numFmtId="49" fontId="26" fillId="0" borderId="0" xfId="0" applyNumberFormat="1" applyFont="1" applyFill="1" applyBorder="1" applyAlignment="1" applyProtection="1">
      <alignment vertical="center" wrapText="1"/>
      <protection locked="0"/>
    </xf>
    <xf numFmtId="49" fontId="26" fillId="0" borderId="0" xfId="0" applyNumberFormat="1" applyFont="1" applyFill="1" applyBorder="1" applyAlignment="1" applyProtection="1">
      <alignment vertical="center"/>
      <protection locked="0"/>
    </xf>
    <xf numFmtId="0" fontId="0" fillId="0" borderId="0" xfId="0" applyFill="1" applyBorder="1" applyAlignment="1">
      <alignment vertical="center"/>
    </xf>
    <xf numFmtId="49" fontId="25" fillId="0" borderId="0" xfId="0" applyNumberFormat="1" applyFont="1" applyFill="1" applyBorder="1" applyAlignment="1">
      <alignment horizontal="left" vertical="top" wrapText="1"/>
    </xf>
    <xf numFmtId="0" fontId="25" fillId="0" borderId="0" xfId="0" applyFont="1" applyFill="1" applyBorder="1" applyAlignment="1">
      <alignment vertical="top"/>
    </xf>
    <xf numFmtId="0" fontId="25" fillId="0" borderId="0" xfId="0" applyFont="1" applyFill="1" applyBorder="1" applyAlignment="1">
      <alignment horizontal="center" vertical="center"/>
    </xf>
    <xf numFmtId="0" fontId="0" fillId="0" borderId="0" xfId="0" applyFill="1" applyBorder="1" applyAlignment="1">
      <alignment horizontal="center" vertical="center"/>
    </xf>
    <xf numFmtId="0" fontId="24" fillId="0" borderId="0" xfId="0" applyFont="1" applyFill="1" applyBorder="1" applyAlignment="1">
      <alignment vertical="top" wrapText="1"/>
    </xf>
    <xf numFmtId="0" fontId="0" fillId="0" borderId="0" xfId="0" applyFont="1" applyFill="1" applyBorder="1"/>
    <xf numFmtId="49" fontId="25" fillId="0" borderId="0" xfId="0" applyNumberFormat="1" applyFont="1" applyFill="1" applyBorder="1" applyAlignment="1">
      <alignment horizontal="center" vertical="center" wrapText="1"/>
    </xf>
    <xf numFmtId="49" fontId="28" fillId="0" borderId="0" xfId="3" applyNumberFormat="1" applyFont="1" applyFill="1" applyBorder="1" applyAlignment="1">
      <alignment horizontal="center" vertical="center" wrapText="1"/>
    </xf>
    <xf numFmtId="0" fontId="37" fillId="0" borderId="0" xfId="0" applyFont="1" applyFill="1" applyBorder="1" applyAlignment="1">
      <alignment wrapText="1"/>
    </xf>
    <xf numFmtId="49" fontId="38" fillId="0" borderId="0" xfId="0" applyNumberFormat="1" applyFont="1" applyFill="1" applyBorder="1" applyAlignment="1" applyProtection="1">
      <alignment horizontal="left" vertical="top" wrapText="1"/>
      <protection locked="0"/>
    </xf>
    <xf numFmtId="0" fontId="32" fillId="0" borderId="0" xfId="0" applyFont="1" applyFill="1" applyBorder="1" applyAlignment="1" applyProtection="1">
      <alignment horizontal="center" vertical="top" wrapText="1"/>
      <protection locked="0"/>
    </xf>
    <xf numFmtId="0" fontId="37" fillId="0" borderId="0" xfId="0" applyFont="1" applyAlignment="1">
      <alignment wrapText="1"/>
    </xf>
    <xf numFmtId="0" fontId="25" fillId="0" borderId="0" xfId="0" applyFont="1" applyFill="1" applyBorder="1" applyAlignment="1">
      <alignment vertical="top" wrapText="1"/>
    </xf>
    <xf numFmtId="49" fontId="32" fillId="0" borderId="0" xfId="0" applyNumberFormat="1" applyFont="1" applyFill="1" applyBorder="1" applyAlignment="1">
      <alignment vertical="top" wrapText="1"/>
    </xf>
    <xf numFmtId="49" fontId="25" fillId="0" borderId="0" xfId="0" applyNumberFormat="1" applyFont="1" applyFill="1" applyBorder="1" applyAlignment="1">
      <alignment horizontal="left" vertical="top"/>
    </xf>
    <xf numFmtId="49" fontId="28" fillId="0" borderId="0" xfId="3" applyNumberFormat="1" applyFont="1" applyFill="1" applyBorder="1" applyAlignment="1">
      <alignment horizontal="center" vertical="top" wrapText="1"/>
    </xf>
    <xf numFmtId="49" fontId="29" fillId="0" borderId="0" xfId="0" applyNumberFormat="1" applyFont="1" applyFill="1" applyBorder="1" applyAlignment="1">
      <alignment horizontal="left" vertical="top" wrapText="1"/>
    </xf>
    <xf numFmtId="49" fontId="27" fillId="0" borderId="0" xfId="0" applyNumberFormat="1" applyFont="1" applyFill="1" applyBorder="1" applyAlignment="1" applyProtection="1">
      <alignment horizontal="left" vertical="top" wrapText="1"/>
      <protection locked="0"/>
    </xf>
    <xf numFmtId="49" fontId="25" fillId="0" borderId="0" xfId="0" applyNumberFormat="1" applyFont="1" applyFill="1" applyBorder="1" applyAlignment="1">
      <alignment horizontal="center" vertical="top"/>
    </xf>
    <xf numFmtId="0" fontId="24" fillId="0" borderId="0" xfId="0" applyFont="1" applyFill="1" applyBorder="1" applyAlignment="1">
      <alignment vertical="top"/>
    </xf>
    <xf numFmtId="0" fontId="0" fillId="0" borderId="0" xfId="0" applyAlignment="1">
      <alignment horizontal="center" vertical="center"/>
    </xf>
    <xf numFmtId="0" fontId="0" fillId="0" borderId="0" xfId="0"/>
    <xf numFmtId="0" fontId="37" fillId="0" borderId="0" xfId="0" applyFont="1" applyFill="1" applyBorder="1" applyAlignment="1">
      <alignment horizontal="center" wrapText="1"/>
    </xf>
    <xf numFmtId="0" fontId="37" fillId="0" borderId="0" xfId="0" applyFont="1" applyAlignment="1">
      <alignment wrapText="1"/>
    </xf>
    <xf numFmtId="0" fontId="37" fillId="0" borderId="0" xfId="0" applyFont="1" applyAlignment="1">
      <alignment wrapText="1"/>
    </xf>
    <xf numFmtId="0" fontId="19" fillId="0" borderId="0" xfId="0" applyFont="1" applyBorder="1" applyAlignment="1">
      <alignment horizontal="left" vertical="top" wrapText="1"/>
    </xf>
    <xf numFmtId="0" fontId="19" fillId="0" borderId="0" xfId="0" applyFont="1" applyAlignment="1">
      <alignment horizontal="left" vertical="top" wrapText="1"/>
    </xf>
    <xf numFmtId="0" fontId="6" fillId="0" borderId="0" xfId="0" applyFont="1" applyAlignment="1">
      <alignment wrapText="1"/>
    </xf>
    <xf numFmtId="0" fontId="37" fillId="0" borderId="0" xfId="0" applyFont="1" applyAlignment="1">
      <alignment wrapText="1"/>
    </xf>
    <xf numFmtId="2" fontId="37" fillId="0" borderId="0" xfId="0" applyNumberFormat="1" applyFont="1" applyAlignment="1">
      <alignment wrapText="1"/>
    </xf>
    <xf numFmtId="0" fontId="37" fillId="0" borderId="0" xfId="0" applyFont="1" applyFill="1" applyBorder="1"/>
    <xf numFmtId="0" fontId="37" fillId="0" borderId="0" xfId="0" applyFont="1"/>
    <xf numFmtId="0" fontId="62" fillId="0" borderId="0" xfId="1" applyFont="1" applyFill="1" applyBorder="1"/>
    <xf numFmtId="2" fontId="37" fillId="0" borderId="0" xfId="0" applyNumberFormat="1" applyFont="1"/>
    <xf numFmtId="49" fontId="30" fillId="0" borderId="0" xfId="0" applyNumberFormat="1" applyFont="1" applyFill="1" applyBorder="1" applyAlignment="1">
      <alignment horizontal="left" vertical="top"/>
    </xf>
    <xf numFmtId="49" fontId="33" fillId="0" borderId="0" xfId="0" applyNumberFormat="1" applyFont="1" applyFill="1" applyBorder="1" applyAlignment="1">
      <alignment vertical="top" wrapText="1"/>
    </xf>
    <xf numFmtId="49" fontId="34" fillId="0" borderId="0" xfId="0" applyNumberFormat="1" applyFont="1" applyFill="1" applyBorder="1" applyAlignment="1" applyProtection="1">
      <alignment horizontal="left" vertical="top" wrapText="1"/>
      <protection locked="0"/>
    </xf>
    <xf numFmtId="0" fontId="32" fillId="0" borderId="0" xfId="0" applyFont="1" applyFill="1" applyBorder="1" applyAlignment="1">
      <alignment vertical="top"/>
    </xf>
    <xf numFmtId="49" fontId="32" fillId="0" borderId="0" xfId="0" applyNumberFormat="1" applyFont="1" applyFill="1" applyBorder="1" applyAlignment="1">
      <alignment horizontal="justify" vertical="top" wrapText="1"/>
    </xf>
    <xf numFmtId="49" fontId="32" fillId="0" borderId="0" xfId="0" applyNumberFormat="1" applyFont="1" applyFill="1" applyBorder="1" applyAlignment="1">
      <alignment horizontal="left" vertical="top" wrapText="1"/>
    </xf>
    <xf numFmtId="49" fontId="32" fillId="0" borderId="0" xfId="0" applyNumberFormat="1" applyFont="1" applyFill="1" applyBorder="1" applyAlignment="1">
      <alignment horizontal="center" vertical="top" wrapText="1"/>
    </xf>
    <xf numFmtId="49" fontId="63" fillId="0" borderId="0" xfId="3" applyNumberFormat="1" applyFont="1" applyFill="1" applyBorder="1" applyAlignment="1">
      <alignment horizontal="center" vertical="top" wrapText="1"/>
    </xf>
    <xf numFmtId="49" fontId="32" fillId="0" borderId="0" xfId="0" applyNumberFormat="1" applyFont="1" applyFill="1" applyBorder="1" applyAlignment="1">
      <alignment horizontal="justify" vertical="top"/>
    </xf>
    <xf numFmtId="49" fontId="40" fillId="0" borderId="0" xfId="0" applyNumberFormat="1" applyFont="1" applyFill="1" applyBorder="1" applyAlignment="1">
      <alignment horizontal="left" vertical="top" wrapText="1"/>
    </xf>
    <xf numFmtId="0" fontId="33" fillId="0" borderId="0" xfId="0" applyFont="1" applyFill="1" applyBorder="1" applyAlignment="1">
      <alignment vertical="top" wrapText="1"/>
    </xf>
    <xf numFmtId="0" fontId="48" fillId="0" borderId="0" xfId="0" applyFont="1"/>
    <xf numFmtId="49" fontId="48" fillId="0" borderId="0" xfId="0" applyNumberFormat="1" applyFont="1"/>
    <xf numFmtId="0" fontId="37" fillId="0" borderId="0" xfId="0" applyFont="1" applyAlignment="1">
      <alignment horizontal="center" vertical="center" wrapText="1"/>
    </xf>
    <xf numFmtId="49" fontId="54" fillId="0" borderId="0" xfId="0" applyNumberFormat="1" applyFont="1" applyFill="1" applyBorder="1" applyAlignment="1" applyProtection="1">
      <alignment horizontal="left" vertical="top" wrapText="1"/>
      <protection locked="0"/>
    </xf>
    <xf numFmtId="49" fontId="32" fillId="0" borderId="0" xfId="0" applyNumberFormat="1" applyFont="1" applyFill="1" applyBorder="1" applyAlignment="1">
      <alignment horizontal="left" vertical="top"/>
    </xf>
    <xf numFmtId="49" fontId="41" fillId="0" borderId="0" xfId="0" applyNumberFormat="1" applyFont="1" applyFill="1" applyBorder="1" applyAlignment="1" applyProtection="1">
      <alignment vertical="center" wrapText="1"/>
      <protection locked="0"/>
    </xf>
    <xf numFmtId="0" fontId="41" fillId="0" borderId="0" xfId="0" applyFont="1" applyFill="1" applyBorder="1" applyAlignment="1">
      <alignment vertical="top" wrapText="1"/>
    </xf>
    <xf numFmtId="0" fontId="41" fillId="0" borderId="0" xfId="0" applyFont="1" applyFill="1" applyBorder="1" applyAlignment="1">
      <alignment horizontal="center" vertical="top" wrapText="1"/>
    </xf>
    <xf numFmtId="164" fontId="48" fillId="0" borderId="0" xfId="0" applyNumberFormat="1" applyFont="1" applyFill="1" applyBorder="1" applyAlignment="1" applyProtection="1">
      <alignment vertical="center" wrapText="1"/>
      <protection locked="0"/>
    </xf>
    <xf numFmtId="49" fontId="43" fillId="0" borderId="0" xfId="0" applyNumberFormat="1" applyFont="1" applyFill="1" applyBorder="1" applyAlignment="1" applyProtection="1">
      <alignment vertical="center" wrapText="1"/>
      <protection locked="0"/>
    </xf>
    <xf numFmtId="49" fontId="48" fillId="0" borderId="0" xfId="0" applyNumberFormat="1" applyFont="1" applyFill="1" applyBorder="1" applyAlignment="1" applyProtection="1">
      <alignment vertical="center" wrapText="1"/>
      <protection locked="0"/>
    </xf>
    <xf numFmtId="49" fontId="48" fillId="0" borderId="0" xfId="0" applyNumberFormat="1" applyFont="1" applyFill="1" applyBorder="1" applyAlignment="1" applyProtection="1">
      <alignment horizontal="center" vertical="center" wrapText="1"/>
      <protection locked="0"/>
    </xf>
    <xf numFmtId="0" fontId="48" fillId="0" borderId="0" xfId="0" applyFont="1" applyFill="1" applyBorder="1"/>
    <xf numFmtId="0" fontId="37" fillId="0" borderId="0" xfId="0" applyFont="1" applyFill="1" applyBorder="1" applyAlignment="1">
      <alignment horizontal="center" vertical="center" wrapText="1"/>
    </xf>
    <xf numFmtId="49" fontId="38" fillId="0" borderId="0" xfId="0" applyNumberFormat="1" applyFont="1" applyFill="1" applyBorder="1" applyAlignment="1" applyProtection="1">
      <alignment horizontal="center" vertical="center" wrapText="1"/>
      <protection locked="0"/>
    </xf>
    <xf numFmtId="0" fontId="42" fillId="0" borderId="0" xfId="0" applyFont="1"/>
    <xf numFmtId="0" fontId="42" fillId="0" borderId="0" xfId="0" applyFont="1" applyAlignment="1">
      <alignment horizontal="center" vertical="center" wrapText="1"/>
    </xf>
    <xf numFmtId="0" fontId="42" fillId="0" borderId="0" xfId="0" applyFont="1" applyAlignment="1">
      <alignment horizontal="center" vertical="center"/>
    </xf>
    <xf numFmtId="0" fontId="0" fillId="0" borderId="0" xfId="0" applyAlignment="1">
      <alignment horizontal="center"/>
    </xf>
    <xf numFmtId="0" fontId="6" fillId="0" borderId="0" xfId="0" applyFont="1" applyProtection="1"/>
    <xf numFmtId="164" fontId="6" fillId="0" borderId="0" xfId="0" applyNumberFormat="1" applyFont="1" applyProtection="1"/>
    <xf numFmtId="0" fontId="6" fillId="0" borderId="0" xfId="0" applyFont="1" applyAlignment="1" applyProtection="1">
      <alignment horizontal="center" vertical="center"/>
    </xf>
    <xf numFmtId="0" fontId="48" fillId="0" borderId="0" xfId="0" applyFont="1" applyFill="1" applyBorder="1" applyProtection="1"/>
    <xf numFmtId="164" fontId="48" fillId="0" borderId="0" xfId="0" applyNumberFormat="1" applyFont="1" applyFill="1" applyBorder="1" applyProtection="1"/>
    <xf numFmtId="0" fontId="48" fillId="0" borderId="0" xfId="0" applyFont="1" applyProtection="1"/>
    <xf numFmtId="164" fontId="48" fillId="0" borderId="0" xfId="0" applyNumberFormat="1" applyFont="1" applyProtection="1"/>
    <xf numFmtId="164" fontId="18" fillId="0" borderId="37" xfId="0" applyNumberFormat="1" applyFont="1" applyBorder="1" applyAlignment="1" applyProtection="1">
      <alignment horizontal="center" vertical="center" wrapText="1"/>
    </xf>
    <xf numFmtId="164" fontId="49" fillId="0" borderId="37" xfId="0" applyNumberFormat="1" applyFont="1" applyBorder="1" applyAlignment="1" applyProtection="1">
      <alignment horizontal="center" vertical="center" wrapText="1"/>
    </xf>
    <xf numFmtId="0" fontId="49" fillId="0" borderId="37" xfId="0" applyFont="1" applyBorder="1" applyAlignment="1" applyProtection="1">
      <alignment horizontal="center" vertical="center"/>
    </xf>
    <xf numFmtId="49" fontId="19" fillId="0" borderId="39" xfId="0" applyNumberFormat="1" applyFont="1" applyBorder="1" applyAlignment="1" applyProtection="1">
      <alignment vertical="center" wrapText="1"/>
    </xf>
    <xf numFmtId="164" fontId="19" fillId="0" borderId="1" xfId="0" applyNumberFormat="1" applyFont="1" applyBorder="1" applyAlignment="1" applyProtection="1">
      <alignment horizontal="center" vertical="center" wrapText="1"/>
    </xf>
    <xf numFmtId="0" fontId="66" fillId="0" borderId="0" xfId="0" applyFont="1" applyAlignment="1" applyProtection="1">
      <alignment vertical="top" wrapText="1"/>
    </xf>
    <xf numFmtId="164" fontId="18" fillId="0" borderId="1" xfId="0" applyNumberFormat="1" applyFont="1" applyBorder="1" applyAlignment="1" applyProtection="1">
      <alignment horizontal="center" vertical="center" wrapText="1"/>
    </xf>
    <xf numFmtId="164" fontId="49" fillId="0" borderId="1" xfId="0" applyNumberFormat="1" applyFont="1" applyBorder="1" applyAlignment="1" applyProtection="1">
      <alignment horizontal="center" wrapText="1"/>
    </xf>
    <xf numFmtId="0" fontId="49" fillId="0" borderId="1" xfId="0" applyFont="1" applyBorder="1" applyAlignment="1" applyProtection="1">
      <alignment horizontal="center" vertical="center"/>
    </xf>
    <xf numFmtId="164" fontId="49" fillId="0" borderId="1" xfId="0" applyNumberFormat="1" applyFont="1" applyBorder="1" applyAlignment="1" applyProtection="1">
      <alignment horizontal="center" vertical="center"/>
    </xf>
    <xf numFmtId="0" fontId="6" fillId="0" borderId="1" xfId="0" applyFont="1" applyBorder="1" applyAlignment="1" applyProtection="1">
      <alignment horizontal="center" vertical="center"/>
    </xf>
    <xf numFmtId="49" fontId="19" fillId="0" borderId="41" xfId="0" applyNumberFormat="1" applyFont="1" applyBorder="1" applyAlignment="1" applyProtection="1">
      <alignment vertical="center" wrapText="1"/>
    </xf>
    <xf numFmtId="164" fontId="19" fillId="0" borderId="42" xfId="0" applyNumberFormat="1" applyFont="1" applyBorder="1" applyAlignment="1" applyProtection="1">
      <alignment horizontal="center" vertical="center" wrapText="1"/>
    </xf>
    <xf numFmtId="0" fontId="4" fillId="0" borderId="0" xfId="0" applyFont="1" applyProtection="1"/>
    <xf numFmtId="164" fontId="4" fillId="0" borderId="0" xfId="0" applyNumberFormat="1" applyFont="1" applyProtection="1"/>
    <xf numFmtId="0" fontId="4" fillId="0" borderId="0" xfId="0" applyFont="1" applyAlignment="1" applyProtection="1">
      <alignment horizontal="center" vertical="center"/>
    </xf>
    <xf numFmtId="0" fontId="6" fillId="0" borderId="39" xfId="0" applyFont="1" applyBorder="1" applyProtection="1"/>
    <xf numFmtId="164" fontId="49" fillId="0" borderId="1" xfId="0" applyNumberFormat="1" applyFont="1" applyBorder="1" applyAlignment="1" applyProtection="1">
      <alignment horizontal="center" vertical="center" wrapText="1"/>
    </xf>
    <xf numFmtId="164" fontId="6" fillId="0" borderId="0" xfId="0" applyNumberFormat="1" applyFont="1" applyBorder="1" applyAlignment="1" applyProtection="1">
      <alignment horizontal="center" vertical="center"/>
    </xf>
    <xf numFmtId="0" fontId="6" fillId="0" borderId="41" xfId="0" applyFont="1" applyBorder="1" applyProtection="1"/>
    <xf numFmtId="1" fontId="49" fillId="0" borderId="1" xfId="0" applyNumberFormat="1" applyFont="1" applyBorder="1" applyAlignment="1" applyProtection="1">
      <alignment horizontal="center" vertical="center" wrapText="1"/>
    </xf>
    <xf numFmtId="164" fontId="49" fillId="0" borderId="25" xfId="0" applyNumberFormat="1" applyFont="1" applyBorder="1" applyAlignment="1" applyProtection="1">
      <alignment horizontal="center" vertical="center"/>
    </xf>
    <xf numFmtId="1" fontId="6" fillId="0" borderId="25" xfId="0" applyNumberFormat="1" applyFont="1" applyBorder="1" applyAlignment="1" applyProtection="1">
      <alignment horizontal="center" vertical="center"/>
    </xf>
    <xf numFmtId="164" fontId="6" fillId="0" borderId="1" xfId="0" applyNumberFormat="1" applyFont="1" applyBorder="1" applyAlignment="1" applyProtection="1">
      <alignment horizontal="center" vertical="center"/>
    </xf>
    <xf numFmtId="0" fontId="37" fillId="0" borderId="0" xfId="0" applyFont="1" applyFill="1" applyBorder="1" applyProtection="1"/>
    <xf numFmtId="0" fontId="37" fillId="0" borderId="0" xfId="0" applyFont="1" applyProtection="1"/>
    <xf numFmtId="49" fontId="41" fillId="0" borderId="0" xfId="0" applyNumberFormat="1" applyFont="1" applyFill="1" applyBorder="1" applyAlignment="1" applyProtection="1">
      <alignment vertical="center" wrapText="1"/>
    </xf>
    <xf numFmtId="0" fontId="41" fillId="0" borderId="0" xfId="0" applyFont="1" applyFill="1" applyBorder="1" applyAlignment="1" applyProtection="1">
      <alignment vertical="top" wrapText="1"/>
    </xf>
    <xf numFmtId="0" fontId="42" fillId="0" borderId="0" xfId="0" applyFont="1" applyAlignment="1" applyProtection="1">
      <alignment horizontal="center" vertical="center" wrapText="1"/>
    </xf>
    <xf numFmtId="0" fontId="37" fillId="0" borderId="0" xfId="0" applyFont="1" applyAlignment="1" applyProtection="1">
      <alignment wrapText="1"/>
    </xf>
    <xf numFmtId="2" fontId="37" fillId="0" borderId="0" xfId="0" applyNumberFormat="1" applyFont="1" applyAlignment="1" applyProtection="1">
      <alignment wrapText="1"/>
    </xf>
    <xf numFmtId="0" fontId="0" fillId="0" borderId="0" xfId="0" applyAlignment="1">
      <alignment horizontal="center"/>
    </xf>
    <xf numFmtId="49" fontId="32" fillId="0" borderId="0" xfId="0" applyNumberFormat="1" applyFont="1" applyBorder="1" applyAlignment="1" applyProtection="1">
      <alignment horizontal="center" vertical="center" wrapText="1"/>
    </xf>
    <xf numFmtId="49" fontId="19" fillId="0" borderId="0" xfId="0" applyNumberFormat="1" applyFont="1" applyBorder="1" applyAlignment="1" applyProtection="1">
      <alignment horizontal="left" vertical="top" wrapText="1"/>
    </xf>
    <xf numFmtId="0" fontId="50" fillId="0" borderId="0" xfId="0" applyFont="1" applyBorder="1" applyAlignment="1" applyProtection="1">
      <alignment horizontal="center" vertical="top" wrapText="1"/>
    </xf>
    <xf numFmtId="49" fontId="68" fillId="18" borderId="0" xfId="0" applyNumberFormat="1" applyFont="1" applyFill="1" applyBorder="1" applyAlignment="1" applyProtection="1">
      <alignment horizontal="center" vertical="center"/>
    </xf>
    <xf numFmtId="0" fontId="37" fillId="2" borderId="0" xfId="0" applyFont="1" applyFill="1" applyBorder="1"/>
    <xf numFmtId="0" fontId="37" fillId="2" borderId="0" xfId="0" applyFont="1" applyFill="1"/>
    <xf numFmtId="49" fontId="69" fillId="2" borderId="0" xfId="0" applyNumberFormat="1" applyFont="1" applyFill="1" applyBorder="1" applyAlignment="1">
      <alignment horizontal="center" vertical="center" wrapText="1"/>
    </xf>
    <xf numFmtId="0" fontId="0" fillId="0" borderId="0" xfId="0" applyAlignment="1">
      <alignment horizontal="center"/>
    </xf>
    <xf numFmtId="49" fontId="32" fillId="0" borderId="0" xfId="0" applyNumberFormat="1" applyFont="1" applyBorder="1" applyAlignment="1" applyProtection="1">
      <alignment horizontal="center" vertical="center" wrapText="1"/>
    </xf>
    <xf numFmtId="49" fontId="32" fillId="0" borderId="0" xfId="0" applyNumberFormat="1" applyFont="1" applyBorder="1" applyAlignment="1" applyProtection="1">
      <alignment horizontal="center" vertical="top" wrapText="1"/>
    </xf>
    <xf numFmtId="0" fontId="0" fillId="0" borderId="0" xfId="0" applyProtection="1"/>
    <xf numFmtId="0" fontId="0" fillId="0" borderId="0" xfId="0" applyAlignment="1" applyProtection="1">
      <alignment horizontal="center"/>
    </xf>
    <xf numFmtId="0" fontId="19" fillId="0" borderId="0" xfId="0" applyFont="1" applyBorder="1" applyAlignment="1" applyProtection="1">
      <alignment horizontal="left" vertical="top" wrapText="1"/>
    </xf>
    <xf numFmtId="0" fontId="19" fillId="0" borderId="0" xfId="0" applyFont="1" applyAlignment="1" applyProtection="1">
      <alignment horizontal="left" vertical="top" wrapText="1"/>
    </xf>
    <xf numFmtId="0" fontId="6" fillId="0" borderId="0" xfId="0" applyFont="1" applyAlignment="1" applyProtection="1">
      <alignment wrapText="1"/>
    </xf>
    <xf numFmtId="49" fontId="23" fillId="0" borderId="0" xfId="0" applyNumberFormat="1" applyFont="1" applyFill="1" applyBorder="1" applyAlignment="1" applyProtection="1">
      <alignment horizontal="left" vertical="top"/>
    </xf>
    <xf numFmtId="49" fontId="24" fillId="0" borderId="0" xfId="0" applyNumberFormat="1" applyFont="1" applyFill="1" applyBorder="1" applyAlignment="1" applyProtection="1">
      <alignment vertical="top" wrapText="1"/>
    </xf>
    <xf numFmtId="0" fontId="0" fillId="0" borderId="0" xfId="0" applyFill="1" applyBorder="1" applyProtection="1"/>
    <xf numFmtId="0" fontId="0" fillId="0" borderId="0" xfId="0" applyFont="1" applyFill="1" applyBorder="1" applyProtection="1"/>
    <xf numFmtId="49" fontId="20" fillId="0" borderId="0" xfId="0" applyNumberFormat="1" applyFont="1" applyFill="1" applyBorder="1" applyAlignment="1" applyProtection="1">
      <alignment horizontal="left" vertical="top" wrapText="1"/>
    </xf>
    <xf numFmtId="49" fontId="25" fillId="0" borderId="0" xfId="0" applyNumberFormat="1" applyFont="1" applyFill="1" applyBorder="1" applyAlignment="1" applyProtection="1">
      <alignment horizontal="center" vertical="top" wrapText="1"/>
    </xf>
    <xf numFmtId="49" fontId="24" fillId="0" borderId="0" xfId="0" applyNumberFormat="1" applyFont="1" applyFill="1" applyBorder="1" applyAlignment="1" applyProtection="1">
      <alignment horizontal="center" vertical="top" wrapText="1"/>
    </xf>
    <xf numFmtId="0" fontId="0" fillId="0" borderId="0" xfId="0" applyAlignment="1" applyProtection="1">
      <alignment vertical="center"/>
    </xf>
    <xf numFmtId="0" fontId="0" fillId="0" borderId="0" xfId="0" applyFont="1" applyFill="1" applyBorder="1" applyAlignment="1" applyProtection="1">
      <alignment vertical="center"/>
    </xf>
    <xf numFmtId="0" fontId="0" fillId="0" borderId="0" xfId="0" applyFill="1" applyBorder="1" applyAlignment="1" applyProtection="1">
      <alignment vertical="center"/>
    </xf>
    <xf numFmtId="0" fontId="25" fillId="0" borderId="0" xfId="0" applyFont="1" applyFill="1" applyBorder="1" applyAlignment="1" applyProtection="1">
      <alignment vertical="top"/>
    </xf>
    <xf numFmtId="49" fontId="25" fillId="0" borderId="0" xfId="0" applyNumberFormat="1" applyFont="1" applyFill="1" applyBorder="1" applyAlignment="1" applyProtection="1">
      <alignment horizontal="left" vertical="top" wrapText="1"/>
    </xf>
    <xf numFmtId="0" fontId="24" fillId="0" borderId="0" xfId="0" applyFont="1" applyFill="1" applyBorder="1" applyAlignment="1" applyProtection="1">
      <alignment vertical="top" wrapText="1"/>
    </xf>
    <xf numFmtId="0" fontId="25" fillId="0" borderId="0" xfId="0" applyFont="1" applyFill="1" applyBorder="1" applyAlignment="1" applyProtection="1">
      <alignment vertical="center"/>
    </xf>
    <xf numFmtId="0" fontId="32" fillId="0" borderId="0" xfId="0" applyFont="1" applyBorder="1" applyAlignment="1" applyProtection="1">
      <alignment horizontal="center" vertical="center" wrapText="1"/>
    </xf>
    <xf numFmtId="0" fontId="32" fillId="0" borderId="0" xfId="0" applyFont="1" applyBorder="1" applyAlignment="1" applyProtection="1">
      <alignment horizontal="center" vertical="top" wrapText="1"/>
    </xf>
    <xf numFmtId="49" fontId="28" fillId="0" borderId="0" xfId="3" applyNumberFormat="1" applyFont="1" applyFill="1" applyBorder="1" applyAlignment="1" applyProtection="1">
      <alignment horizontal="center" vertical="top" wrapText="1"/>
    </xf>
    <xf numFmtId="0" fontId="0" fillId="0" borderId="0" xfId="0" applyAlignment="1" applyProtection="1">
      <alignment horizontal="center" vertical="center"/>
    </xf>
    <xf numFmtId="49" fontId="25" fillId="0" borderId="0" xfId="0" applyNumberFormat="1" applyFont="1" applyFill="1" applyBorder="1" applyAlignment="1" applyProtection="1">
      <alignment horizontal="center" vertical="center" wrapText="1"/>
    </xf>
    <xf numFmtId="49" fontId="28" fillId="0" borderId="0" xfId="3" applyNumberFormat="1" applyFont="1" applyFill="1" applyBorder="1" applyAlignment="1" applyProtection="1">
      <alignment horizontal="center" vertical="center" wrapText="1"/>
    </xf>
    <xf numFmtId="0" fontId="0" fillId="0" borderId="0" xfId="0" applyFill="1" applyBorder="1" applyAlignment="1" applyProtection="1">
      <alignment horizontal="center" vertical="center"/>
    </xf>
    <xf numFmtId="0" fontId="32" fillId="0" borderId="0" xfId="0" applyFont="1" applyBorder="1" applyAlignment="1" applyProtection="1">
      <alignment vertical="top" wrapText="1"/>
    </xf>
    <xf numFmtId="0" fontId="32" fillId="0" borderId="13" xfId="0" applyFont="1" applyBorder="1" applyAlignment="1" applyProtection="1">
      <alignment vertical="top" wrapText="1"/>
    </xf>
    <xf numFmtId="49" fontId="27" fillId="0" borderId="0" xfId="0" applyNumberFormat="1" applyFont="1" applyFill="1" applyBorder="1" applyAlignment="1" applyProtection="1">
      <alignment horizontal="left" vertical="top" wrapText="1"/>
    </xf>
    <xf numFmtId="49" fontId="38" fillId="0" borderId="0" xfId="0" applyNumberFormat="1" applyFont="1" applyBorder="1" applyAlignment="1" applyProtection="1">
      <alignment horizontal="center" vertical="center" wrapText="1"/>
    </xf>
    <xf numFmtId="49" fontId="38" fillId="0" borderId="0" xfId="0" applyNumberFormat="1" applyFont="1" applyBorder="1" applyAlignment="1" applyProtection="1">
      <alignment horizontal="left" vertical="top" wrapText="1"/>
    </xf>
    <xf numFmtId="0" fontId="25" fillId="0" borderId="0" xfId="0" applyFont="1" applyFill="1" applyBorder="1" applyAlignment="1" applyProtection="1">
      <alignment vertical="top" wrapText="1"/>
    </xf>
    <xf numFmtId="0" fontId="11" fillId="2" borderId="0" xfId="0" applyFont="1" applyFill="1" applyAlignment="1">
      <alignment horizontal="center" vertical="center" wrapText="1"/>
    </xf>
    <xf numFmtId="0" fontId="11" fillId="2" borderId="0" xfId="0" applyFont="1" applyFill="1" applyAlignment="1">
      <alignment horizontal="center" vertical="center"/>
    </xf>
    <xf numFmtId="0" fontId="4" fillId="2" borderId="0" xfId="0" applyFont="1" applyFill="1" applyAlignment="1">
      <alignment horizontal="center" vertical="center" wrapText="1"/>
    </xf>
    <xf numFmtId="0" fontId="8" fillId="2" borderId="0" xfId="1" applyFont="1" applyFill="1" applyAlignment="1">
      <alignment horizontal="center"/>
    </xf>
    <xf numFmtId="0" fontId="9" fillId="2" borderId="0" xfId="0" applyFont="1" applyFill="1" applyAlignment="1">
      <alignment horizontal="center"/>
    </xf>
    <xf numFmtId="49" fontId="2" fillId="2" borderId="1" xfId="0" applyNumberFormat="1" applyFont="1" applyFill="1" applyBorder="1" applyAlignment="1">
      <alignment horizontal="right" vertical="center"/>
    </xf>
    <xf numFmtId="49" fontId="3" fillId="2" borderId="2" xfId="0" applyNumberFormat="1" applyFont="1" applyFill="1" applyBorder="1" applyAlignment="1" applyProtection="1">
      <alignment horizontal="center"/>
      <protection locked="0"/>
    </xf>
    <xf numFmtId="49" fontId="3" fillId="2" borderId="3" xfId="0" applyNumberFormat="1" applyFont="1" applyFill="1" applyBorder="1" applyAlignment="1" applyProtection="1">
      <alignment horizontal="center"/>
      <protection locked="0"/>
    </xf>
    <xf numFmtId="49" fontId="3" fillId="2" borderId="4" xfId="0" applyNumberFormat="1" applyFont="1" applyFill="1" applyBorder="1" applyAlignment="1" applyProtection="1">
      <alignment horizontal="center"/>
      <protection locked="0"/>
    </xf>
    <xf numFmtId="49" fontId="4" fillId="2" borderId="2" xfId="0" applyNumberFormat="1" applyFont="1" applyFill="1" applyBorder="1" applyAlignment="1" applyProtection="1">
      <alignment horizontal="center"/>
      <protection locked="0"/>
    </xf>
    <xf numFmtId="49" fontId="4" fillId="2" borderId="3" xfId="0" applyNumberFormat="1" applyFont="1" applyFill="1" applyBorder="1" applyAlignment="1" applyProtection="1">
      <alignment horizontal="center"/>
      <protection locked="0"/>
    </xf>
    <xf numFmtId="49" fontId="4" fillId="2" borderId="4" xfId="0" applyNumberFormat="1" applyFont="1" applyFill="1" applyBorder="1" applyAlignment="1" applyProtection="1">
      <alignment horizontal="center"/>
      <protection locked="0"/>
    </xf>
    <xf numFmtId="3" fontId="4" fillId="2" borderId="2" xfId="0" applyNumberFormat="1" applyFont="1" applyFill="1" applyBorder="1" applyAlignment="1" applyProtection="1">
      <alignment horizontal="center"/>
      <protection locked="0"/>
    </xf>
    <xf numFmtId="0" fontId="4" fillId="2" borderId="3" xfId="0" applyFont="1" applyFill="1" applyBorder="1" applyAlignment="1" applyProtection="1">
      <alignment horizontal="center"/>
      <protection locked="0"/>
    </xf>
    <xf numFmtId="0" fontId="4" fillId="2" borderId="4" xfId="0" applyFont="1" applyFill="1" applyBorder="1" applyAlignment="1" applyProtection="1">
      <alignment horizontal="center"/>
      <protection locked="0"/>
    </xf>
    <xf numFmtId="0" fontId="4" fillId="2" borderId="2" xfId="0" applyFont="1" applyFill="1" applyBorder="1" applyAlignment="1" applyProtection="1">
      <alignment horizontal="center"/>
      <protection locked="0"/>
    </xf>
    <xf numFmtId="49" fontId="7" fillId="2" borderId="0" xfId="0" applyNumberFormat="1" applyFont="1" applyFill="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3" borderId="2" xfId="0" applyFont="1" applyFill="1" applyBorder="1" applyAlignment="1">
      <alignment horizontal="right" vertical="center"/>
    </xf>
    <xf numFmtId="0" fontId="10" fillId="3" borderId="3" xfId="0" applyFont="1" applyFill="1" applyBorder="1" applyAlignment="1">
      <alignment horizontal="right" vertical="center"/>
    </xf>
    <xf numFmtId="0" fontId="10" fillId="3" borderId="4" xfId="0" applyFont="1" applyFill="1" applyBorder="1" applyAlignment="1">
      <alignment horizontal="right" vertical="center"/>
    </xf>
    <xf numFmtId="0" fontId="4" fillId="0" borderId="1" xfId="0" applyFont="1" applyFill="1" applyBorder="1" applyAlignment="1" applyProtection="1">
      <alignment horizontal="center"/>
      <protection locked="0"/>
    </xf>
    <xf numFmtId="0" fontId="4" fillId="2" borderId="8" xfId="0" applyFont="1" applyFill="1" applyBorder="1" applyAlignment="1">
      <alignment horizontal="justify" vertical="top" wrapText="1"/>
    </xf>
    <xf numFmtId="0" fontId="10" fillId="2" borderId="15" xfId="0" applyFont="1" applyFill="1" applyBorder="1" applyAlignment="1">
      <alignment horizontal="center"/>
    </xf>
    <xf numFmtId="0" fontId="10" fillId="2" borderId="8" xfId="0" applyFont="1" applyFill="1" applyBorder="1" applyAlignment="1">
      <alignment horizontal="center"/>
    </xf>
    <xf numFmtId="0" fontId="12" fillId="2" borderId="9" xfId="0" applyFont="1" applyFill="1" applyBorder="1" applyAlignment="1">
      <alignment horizontal="justify" vertical="top" wrapText="1"/>
    </xf>
    <xf numFmtId="0" fontId="12" fillId="2" borderId="10" xfId="0" applyFont="1" applyFill="1" applyBorder="1" applyAlignment="1">
      <alignment horizontal="justify" vertical="top" wrapText="1"/>
    </xf>
    <xf numFmtId="0" fontId="10" fillId="2" borderId="14" xfId="0" applyFont="1" applyFill="1" applyBorder="1" applyAlignment="1">
      <alignment horizontal="center"/>
    </xf>
    <xf numFmtId="0" fontId="12" fillId="2" borderId="10" xfId="0" applyFont="1" applyFill="1" applyBorder="1" applyAlignment="1">
      <alignment horizontal="left" vertical="top" wrapText="1"/>
    </xf>
    <xf numFmtId="0" fontId="12" fillId="2" borderId="10" xfId="0" applyFont="1" applyFill="1" applyBorder="1" applyAlignment="1">
      <alignment horizontal="left" vertical="top"/>
    </xf>
    <xf numFmtId="0" fontId="12" fillId="2" borderId="11" xfId="0" applyFont="1" applyFill="1" applyBorder="1" applyAlignment="1">
      <alignment horizontal="left" vertical="top"/>
    </xf>
    <xf numFmtId="0" fontId="4" fillId="2" borderId="5" xfId="0" applyFont="1" applyFill="1" applyBorder="1" applyAlignment="1">
      <alignment horizontal="center"/>
    </xf>
    <xf numFmtId="0" fontId="4" fillId="2" borderId="6" xfId="0" applyFont="1" applyFill="1" applyBorder="1" applyAlignment="1">
      <alignment horizontal="center"/>
    </xf>
    <xf numFmtId="0" fontId="4" fillId="2" borderId="7" xfId="0" applyFont="1" applyFill="1" applyBorder="1" applyAlignment="1">
      <alignment horizontal="center"/>
    </xf>
    <xf numFmtId="49" fontId="3" fillId="3" borderId="2" xfId="0" applyNumberFormat="1" applyFont="1" applyFill="1" applyBorder="1" applyAlignment="1">
      <alignment horizontal="right" vertical="center"/>
    </xf>
    <xf numFmtId="49" fontId="3" fillId="3" borderId="3" xfId="0" applyNumberFormat="1" applyFont="1" applyFill="1" applyBorder="1" applyAlignment="1">
      <alignment horizontal="right" vertical="center"/>
    </xf>
    <xf numFmtId="49" fontId="3" fillId="3" borderId="4" xfId="0" applyNumberFormat="1" applyFont="1" applyFill="1" applyBorder="1" applyAlignment="1">
      <alignment horizontal="right" vertical="center"/>
    </xf>
    <xf numFmtId="0" fontId="4" fillId="0" borderId="2" xfId="0" applyFont="1" applyFill="1" applyBorder="1" applyAlignment="1" applyProtection="1">
      <alignment horizontal="center"/>
      <protection locked="0"/>
    </xf>
    <xf numFmtId="0" fontId="4" fillId="0" borderId="3" xfId="0" applyFont="1" applyFill="1" applyBorder="1" applyAlignment="1" applyProtection="1">
      <alignment horizontal="center"/>
      <protection locked="0"/>
    </xf>
    <xf numFmtId="0" fontId="4" fillId="0" borderId="4" xfId="0" applyFont="1" applyFill="1" applyBorder="1" applyAlignment="1" applyProtection="1">
      <alignment horizontal="center"/>
      <protection locked="0"/>
    </xf>
    <xf numFmtId="0" fontId="3" fillId="3" borderId="2" xfId="0" applyFont="1" applyFill="1" applyBorder="1" applyAlignment="1">
      <alignment horizontal="right" vertical="center"/>
    </xf>
    <xf numFmtId="0" fontId="3" fillId="3" borderId="3" xfId="0" applyFont="1" applyFill="1" applyBorder="1" applyAlignment="1">
      <alignment horizontal="right" vertical="center"/>
    </xf>
    <xf numFmtId="0" fontId="3" fillId="3" borderId="4" xfId="0" applyFont="1" applyFill="1" applyBorder="1" applyAlignment="1">
      <alignment horizontal="right" vertical="center"/>
    </xf>
    <xf numFmtId="0" fontId="3" fillId="3" borderId="16" xfId="0" applyFont="1" applyFill="1" applyBorder="1" applyAlignment="1">
      <alignment horizontal="right" vertical="center"/>
    </xf>
    <xf numFmtId="0" fontId="3" fillId="3" borderId="17" xfId="0" applyFont="1" applyFill="1" applyBorder="1" applyAlignment="1">
      <alignment horizontal="right" vertical="center"/>
    </xf>
    <xf numFmtId="0" fontId="3" fillId="3" borderId="20" xfId="0" applyFont="1" applyFill="1" applyBorder="1" applyAlignment="1">
      <alignment horizontal="right" vertical="center"/>
    </xf>
    <xf numFmtId="0" fontId="10" fillId="3" borderId="16" xfId="0" applyFont="1" applyFill="1" applyBorder="1" applyAlignment="1">
      <alignment horizontal="right" vertical="center"/>
    </xf>
    <xf numFmtId="0" fontId="10" fillId="3" borderId="17" xfId="0" applyFont="1" applyFill="1" applyBorder="1" applyAlignment="1">
      <alignment horizontal="right" vertical="center"/>
    </xf>
    <xf numFmtId="0" fontId="10" fillId="3" borderId="20" xfId="0" applyFont="1" applyFill="1" applyBorder="1" applyAlignment="1">
      <alignment horizontal="right" vertical="center"/>
    </xf>
    <xf numFmtId="0" fontId="3" fillId="3" borderId="18" xfId="0" applyFont="1" applyFill="1" applyBorder="1" applyAlignment="1">
      <alignment horizontal="right" vertical="center"/>
    </xf>
    <xf numFmtId="0" fontId="3" fillId="3" borderId="19" xfId="0" applyFont="1" applyFill="1" applyBorder="1" applyAlignment="1">
      <alignment horizontal="right" vertical="center"/>
    </xf>
    <xf numFmtId="0" fontId="3" fillId="3" borderId="21" xfId="0" applyFont="1" applyFill="1" applyBorder="1" applyAlignment="1">
      <alignment horizontal="right" vertical="center"/>
    </xf>
    <xf numFmtId="0" fontId="10" fillId="3" borderId="18" xfId="0" applyFont="1" applyFill="1" applyBorder="1" applyAlignment="1">
      <alignment horizontal="right" vertical="center"/>
    </xf>
    <xf numFmtId="0" fontId="10" fillId="3" borderId="19" xfId="0" applyFont="1" applyFill="1" applyBorder="1" applyAlignment="1">
      <alignment horizontal="right" vertical="center"/>
    </xf>
    <xf numFmtId="0" fontId="10" fillId="3" borderId="21" xfId="0" applyFont="1" applyFill="1" applyBorder="1" applyAlignment="1">
      <alignment horizontal="right" vertical="center"/>
    </xf>
    <xf numFmtId="0" fontId="4" fillId="2" borderId="1" xfId="0" applyFont="1" applyFill="1" applyBorder="1" applyAlignment="1">
      <alignment horizontal="right"/>
    </xf>
    <xf numFmtId="0" fontId="4" fillId="2" borderId="1" xfId="0" applyFont="1" applyFill="1" applyBorder="1" applyAlignment="1" applyProtection="1">
      <alignment horizontal="center"/>
      <protection locked="0"/>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64" fillId="0" borderId="30" xfId="0" applyFont="1" applyBorder="1" applyAlignment="1" applyProtection="1">
      <alignment horizontal="center"/>
    </xf>
    <xf numFmtId="0" fontId="64" fillId="0" borderId="34" xfId="0" applyFont="1" applyBorder="1" applyAlignment="1" applyProtection="1">
      <alignment horizontal="center"/>
    </xf>
    <xf numFmtId="0" fontId="64" fillId="0" borderId="31" xfId="0" applyFont="1" applyBorder="1" applyAlignment="1" applyProtection="1">
      <alignment horizontal="center"/>
    </xf>
    <xf numFmtId="0" fontId="9" fillId="0" borderId="28" xfId="0" applyFont="1" applyBorder="1" applyAlignment="1" applyProtection="1">
      <alignment horizontal="center"/>
    </xf>
    <xf numFmtId="0" fontId="9" fillId="0" borderId="0" xfId="0" applyFont="1" applyBorder="1" applyAlignment="1" applyProtection="1">
      <alignment horizontal="center"/>
    </xf>
    <xf numFmtId="0" fontId="9" fillId="0" borderId="29" xfId="0" applyFont="1" applyBorder="1" applyAlignment="1" applyProtection="1">
      <alignment horizontal="center"/>
    </xf>
    <xf numFmtId="0" fontId="9" fillId="0" borderId="35" xfId="0" applyFont="1" applyBorder="1" applyAlignment="1" applyProtection="1">
      <alignment horizontal="center"/>
    </xf>
    <xf numFmtId="49" fontId="48" fillId="0" borderId="0" xfId="0" applyNumberFormat="1" applyFont="1" applyFill="1" applyBorder="1" applyAlignment="1" applyProtection="1">
      <alignment horizontal="left" vertical="center" wrapText="1"/>
    </xf>
    <xf numFmtId="0" fontId="9" fillId="0" borderId="32" xfId="0" applyFont="1" applyBorder="1" applyAlignment="1" applyProtection="1">
      <alignment horizontal="center"/>
    </xf>
    <xf numFmtId="49" fontId="19" fillId="0" borderId="42" xfId="0" applyNumberFormat="1" applyFont="1" applyBorder="1" applyAlignment="1" applyProtection="1">
      <alignment horizontal="center" vertical="center" wrapText="1"/>
    </xf>
    <xf numFmtId="0" fontId="61" fillId="6" borderId="44" xfId="0" applyFont="1" applyFill="1" applyBorder="1" applyAlignment="1" applyProtection="1">
      <alignment horizontal="center"/>
    </xf>
    <xf numFmtId="0" fontId="61" fillId="6" borderId="45" xfId="0" applyFont="1" applyFill="1" applyBorder="1" applyAlignment="1" applyProtection="1">
      <alignment horizontal="center"/>
    </xf>
    <xf numFmtId="0" fontId="61" fillId="6" borderId="46" xfId="0" applyFont="1" applyFill="1" applyBorder="1" applyAlignment="1" applyProtection="1">
      <alignment horizontal="center"/>
    </xf>
    <xf numFmtId="49" fontId="19" fillId="0" borderId="1" xfId="0" applyNumberFormat="1" applyFont="1" applyBorder="1" applyAlignment="1" applyProtection="1">
      <alignment horizontal="center" vertical="center" wrapText="1"/>
    </xf>
    <xf numFmtId="49" fontId="43" fillId="6" borderId="36" xfId="0" applyNumberFormat="1" applyFont="1" applyFill="1" applyBorder="1" applyAlignment="1" applyProtection="1">
      <alignment horizontal="center" vertical="center" wrapText="1"/>
    </xf>
    <xf numFmtId="49" fontId="43" fillId="6" borderId="37" xfId="0" applyNumberFormat="1" applyFont="1" applyFill="1" applyBorder="1" applyAlignment="1" applyProtection="1">
      <alignment horizontal="center" vertical="center" wrapText="1"/>
    </xf>
    <xf numFmtId="49" fontId="43" fillId="6" borderId="39" xfId="0" applyNumberFormat="1" applyFont="1" applyFill="1" applyBorder="1" applyAlignment="1" applyProtection="1">
      <alignment horizontal="center" vertical="center" wrapText="1"/>
    </xf>
    <xf numFmtId="49" fontId="43" fillId="6" borderId="1" xfId="0" applyNumberFormat="1" applyFont="1" applyFill="1" applyBorder="1" applyAlignment="1" applyProtection="1">
      <alignment horizontal="center" vertical="center" wrapText="1"/>
    </xf>
    <xf numFmtId="0" fontId="2" fillId="0" borderId="0" xfId="0" applyFont="1" applyBorder="1" applyAlignment="1" applyProtection="1">
      <alignment horizontal="center"/>
    </xf>
    <xf numFmtId="0" fontId="48" fillId="0" borderId="0" xfId="0" applyFont="1" applyFill="1" applyBorder="1" applyAlignment="1" applyProtection="1">
      <alignment horizontal="left"/>
    </xf>
    <xf numFmtId="0" fontId="6" fillId="0" borderId="1" xfId="0" applyFont="1" applyBorder="1" applyAlignment="1" applyProtection="1">
      <alignment horizontal="center" vertical="center"/>
    </xf>
    <xf numFmtId="0" fontId="6" fillId="0" borderId="42" xfId="0" applyFont="1" applyBorder="1" applyAlignment="1" applyProtection="1">
      <alignment horizontal="center" vertical="center"/>
    </xf>
    <xf numFmtId="0" fontId="57" fillId="0" borderId="37" xfId="0" applyFont="1" applyBorder="1" applyAlignment="1" applyProtection="1">
      <alignment horizontal="center" vertical="center"/>
    </xf>
    <xf numFmtId="0" fontId="57" fillId="0" borderId="38" xfId="0" applyFont="1" applyBorder="1" applyAlignment="1" applyProtection="1">
      <alignment horizontal="center" vertical="center"/>
    </xf>
    <xf numFmtId="164" fontId="59" fillId="0" borderId="1" xfId="0" applyNumberFormat="1" applyFont="1" applyBorder="1" applyAlignment="1" applyProtection="1">
      <alignment horizontal="center" vertical="center"/>
    </xf>
    <xf numFmtId="164" fontId="59" fillId="0" borderId="42" xfId="0" applyNumberFormat="1" applyFont="1" applyBorder="1" applyAlignment="1" applyProtection="1">
      <alignment horizontal="center" vertical="center"/>
    </xf>
    <xf numFmtId="0" fontId="58" fillId="0" borderId="40" xfId="0" applyFont="1" applyBorder="1" applyAlignment="1" applyProtection="1">
      <alignment horizontal="center" vertical="center"/>
    </xf>
    <xf numFmtId="0" fontId="58" fillId="0" borderId="43" xfId="0" applyFont="1" applyBorder="1" applyAlignment="1" applyProtection="1">
      <alignment horizontal="center" vertical="center"/>
    </xf>
    <xf numFmtId="164" fontId="49" fillId="0" borderId="1" xfId="0" applyNumberFormat="1" applyFont="1" applyBorder="1" applyAlignment="1" applyProtection="1">
      <alignment horizontal="center" vertical="center"/>
    </xf>
    <xf numFmtId="164" fontId="49" fillId="0" borderId="42" xfId="0" applyNumberFormat="1" applyFont="1" applyBorder="1" applyAlignment="1" applyProtection="1">
      <alignment horizontal="center" vertical="center"/>
    </xf>
    <xf numFmtId="0" fontId="58" fillId="0" borderId="47" xfId="0" applyFont="1" applyBorder="1" applyAlignment="1" applyProtection="1">
      <alignment horizontal="center" vertical="center"/>
    </xf>
    <xf numFmtId="0" fontId="58" fillId="0" borderId="48" xfId="0" applyFont="1" applyBorder="1" applyAlignment="1" applyProtection="1">
      <alignment horizontal="center" vertical="center"/>
    </xf>
    <xf numFmtId="0" fontId="58" fillId="0" borderId="50" xfId="0" applyFont="1" applyBorder="1" applyAlignment="1" applyProtection="1">
      <alignment horizontal="center" vertical="center"/>
    </xf>
    <xf numFmtId="49" fontId="43" fillId="9" borderId="39" xfId="0" applyNumberFormat="1" applyFont="1" applyFill="1" applyBorder="1" applyAlignment="1" applyProtection="1">
      <alignment horizontal="center" vertical="center" wrapText="1"/>
    </xf>
    <xf numFmtId="49" fontId="43" fillId="9" borderId="1" xfId="0" applyNumberFormat="1" applyFont="1" applyFill="1" applyBorder="1" applyAlignment="1" applyProtection="1">
      <alignment horizontal="center" vertical="center" wrapText="1"/>
    </xf>
    <xf numFmtId="164" fontId="49" fillId="0" borderId="25" xfId="0" applyNumberFormat="1" applyFont="1" applyBorder="1" applyAlignment="1" applyProtection="1">
      <alignment horizontal="center" vertical="center"/>
    </xf>
    <xf numFmtId="164" fontId="49" fillId="0" borderId="26" xfId="0" applyNumberFormat="1" applyFont="1" applyBorder="1" applyAlignment="1" applyProtection="1">
      <alignment horizontal="center" vertical="center"/>
    </xf>
    <xf numFmtId="0" fontId="6" fillId="0" borderId="25" xfId="0" applyFont="1" applyBorder="1" applyAlignment="1" applyProtection="1">
      <alignment horizontal="center" vertical="center"/>
    </xf>
    <xf numFmtId="0" fontId="6" fillId="0" borderId="26" xfId="0" applyFont="1" applyBorder="1" applyAlignment="1" applyProtection="1">
      <alignment horizontal="center" vertical="center"/>
    </xf>
    <xf numFmtId="164" fontId="49" fillId="0" borderId="27" xfId="0" applyNumberFormat="1"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9" xfId="0" applyFont="1" applyBorder="1" applyAlignment="1" applyProtection="1">
      <alignment horizontal="center" vertical="center"/>
    </xf>
    <xf numFmtId="0" fontId="6" fillId="0" borderId="42" xfId="0" applyFont="1" applyBorder="1" applyAlignment="1" applyProtection="1">
      <alignment horizontal="center"/>
    </xf>
    <xf numFmtId="0" fontId="6" fillId="0" borderId="1" xfId="0" applyFont="1" applyBorder="1" applyAlignment="1" applyProtection="1">
      <alignment horizontal="center"/>
    </xf>
    <xf numFmtId="164" fontId="49" fillId="0" borderId="49" xfId="0" applyNumberFormat="1" applyFont="1" applyBorder="1" applyAlignment="1" applyProtection="1">
      <alignment horizontal="center" vertical="center"/>
    </xf>
    <xf numFmtId="49" fontId="43" fillId="12" borderId="39" xfId="0" applyNumberFormat="1" applyFont="1" applyFill="1" applyBorder="1" applyAlignment="1" applyProtection="1">
      <alignment horizontal="center" vertical="center" wrapText="1"/>
    </xf>
    <xf numFmtId="49" fontId="43" fillId="12" borderId="1" xfId="0" applyNumberFormat="1" applyFont="1" applyFill="1" applyBorder="1" applyAlignment="1" applyProtection="1">
      <alignment horizontal="center" vertical="center" wrapText="1"/>
    </xf>
    <xf numFmtId="0" fontId="61" fillId="12" borderId="44" xfId="0" applyFont="1" applyFill="1" applyBorder="1" applyAlignment="1" applyProtection="1">
      <alignment horizontal="center"/>
    </xf>
    <xf numFmtId="0" fontId="61" fillId="12" borderId="45" xfId="0" applyFont="1" applyFill="1" applyBorder="1" applyAlignment="1" applyProtection="1">
      <alignment horizontal="center"/>
    </xf>
    <xf numFmtId="0" fontId="61" fillId="12" borderId="46" xfId="0" applyFont="1" applyFill="1" applyBorder="1" applyAlignment="1" applyProtection="1">
      <alignment horizontal="center"/>
    </xf>
    <xf numFmtId="0" fontId="6" fillId="0" borderId="0" xfId="0" applyFont="1" applyBorder="1" applyAlignment="1" applyProtection="1">
      <alignment horizontal="center"/>
    </xf>
    <xf numFmtId="49" fontId="43" fillId="12" borderId="36" xfId="0" applyNumberFormat="1" applyFont="1" applyFill="1" applyBorder="1" applyAlignment="1" applyProtection="1">
      <alignment horizontal="center" vertical="center" wrapText="1"/>
    </xf>
    <xf numFmtId="49" fontId="43" fillId="12" borderId="37" xfId="0" applyNumberFormat="1" applyFont="1" applyFill="1" applyBorder="1" applyAlignment="1" applyProtection="1">
      <alignment horizontal="center" vertical="center" wrapText="1"/>
    </xf>
    <xf numFmtId="1" fontId="6" fillId="0" borderId="25" xfId="0" applyNumberFormat="1" applyFont="1" applyBorder="1" applyAlignment="1" applyProtection="1">
      <alignment horizontal="center" vertical="center"/>
    </xf>
    <xf numFmtId="1" fontId="6" fillId="0" borderId="26" xfId="0" applyNumberFormat="1" applyFont="1" applyBorder="1" applyAlignment="1" applyProtection="1">
      <alignment horizontal="center" vertical="center"/>
    </xf>
    <xf numFmtId="164" fontId="59" fillId="0" borderId="25" xfId="0" applyNumberFormat="1" applyFont="1" applyBorder="1" applyAlignment="1" applyProtection="1">
      <alignment horizontal="center" vertical="center"/>
    </xf>
    <xf numFmtId="164" fontId="59" fillId="0" borderId="27" xfId="0" applyNumberFormat="1" applyFont="1" applyBorder="1" applyAlignment="1" applyProtection="1">
      <alignment horizontal="center" vertical="center"/>
    </xf>
    <xf numFmtId="164" fontId="59" fillId="0" borderId="49" xfId="0" applyNumberFormat="1" applyFont="1" applyBorder="1" applyAlignment="1" applyProtection="1">
      <alignment horizontal="center" vertical="center"/>
    </xf>
    <xf numFmtId="1" fontId="6" fillId="0" borderId="27" xfId="0" applyNumberFormat="1" applyFont="1" applyBorder="1" applyAlignment="1" applyProtection="1">
      <alignment horizontal="center" vertical="center"/>
    </xf>
    <xf numFmtId="0" fontId="59" fillId="0" borderId="47" xfId="0" applyFont="1" applyBorder="1" applyAlignment="1" applyProtection="1">
      <alignment horizontal="center" vertical="center"/>
    </xf>
    <xf numFmtId="0" fontId="59" fillId="0" borderId="48" xfId="0" applyFont="1" applyBorder="1" applyAlignment="1" applyProtection="1">
      <alignment horizontal="center" vertical="center"/>
    </xf>
    <xf numFmtId="0" fontId="59" fillId="0" borderId="50" xfId="0" applyFont="1" applyBorder="1" applyAlignment="1" applyProtection="1">
      <alignment horizontal="center" vertical="center"/>
    </xf>
    <xf numFmtId="0" fontId="6" fillId="0" borderId="2" xfId="0" applyFont="1" applyBorder="1" applyAlignment="1" applyProtection="1">
      <alignment horizontal="center"/>
    </xf>
    <xf numFmtId="0" fontId="6" fillId="0" borderId="3" xfId="0" applyFont="1" applyBorder="1" applyAlignment="1" applyProtection="1">
      <alignment horizontal="center"/>
    </xf>
    <xf numFmtId="0" fontId="6" fillId="0" borderId="4" xfId="0" applyFont="1" applyBorder="1" applyAlignment="1" applyProtection="1">
      <alignment horizontal="center"/>
    </xf>
    <xf numFmtId="164" fontId="6" fillId="0" borderId="25" xfId="0" applyNumberFormat="1" applyFont="1" applyBorder="1" applyAlignment="1" applyProtection="1">
      <alignment horizontal="center" vertical="center"/>
    </xf>
    <xf numFmtId="164" fontId="6" fillId="0" borderId="27" xfId="0" applyNumberFormat="1" applyFont="1" applyBorder="1" applyAlignment="1" applyProtection="1">
      <alignment horizontal="center" vertical="center"/>
    </xf>
    <xf numFmtId="164" fontId="6" fillId="0" borderId="26" xfId="0" applyNumberFormat="1" applyFont="1" applyBorder="1" applyAlignment="1" applyProtection="1">
      <alignment horizontal="center" vertical="center"/>
    </xf>
    <xf numFmtId="164" fontId="6" fillId="0" borderId="49" xfId="0" applyNumberFormat="1" applyFont="1" applyBorder="1" applyAlignment="1" applyProtection="1">
      <alignment horizontal="center" vertical="center"/>
    </xf>
    <xf numFmtId="1" fontId="6" fillId="0" borderId="49" xfId="0" applyNumberFormat="1" applyFont="1" applyBorder="1" applyAlignment="1" applyProtection="1">
      <alignment horizontal="center" vertical="center"/>
    </xf>
    <xf numFmtId="49" fontId="43" fillId="4" borderId="36" xfId="0" applyNumberFormat="1" applyFont="1" applyFill="1" applyBorder="1" applyAlignment="1" applyProtection="1">
      <alignment horizontal="center" vertical="center" wrapText="1"/>
    </xf>
    <xf numFmtId="49" fontId="43" fillId="4" borderId="37" xfId="0" applyNumberFormat="1" applyFont="1" applyFill="1" applyBorder="1" applyAlignment="1" applyProtection="1">
      <alignment horizontal="center" vertical="center" wrapText="1"/>
    </xf>
    <xf numFmtId="164" fontId="49" fillId="0" borderId="25" xfId="0" applyNumberFormat="1" applyFont="1" applyBorder="1" applyAlignment="1" applyProtection="1">
      <alignment horizontal="center" vertical="center" wrapText="1"/>
    </xf>
    <xf numFmtId="164" fontId="49" fillId="0" borderId="26" xfId="0" applyNumberFormat="1" applyFont="1" applyBorder="1" applyAlignment="1" applyProtection="1">
      <alignment horizontal="center" vertical="center" wrapText="1"/>
    </xf>
    <xf numFmtId="1" fontId="6" fillId="0" borderId="25" xfId="0" applyNumberFormat="1" applyFont="1" applyBorder="1" applyAlignment="1" applyProtection="1">
      <alignment horizontal="center" vertical="center" wrapText="1"/>
    </xf>
    <xf numFmtId="1" fontId="6" fillId="0" borderId="26" xfId="0" applyNumberFormat="1" applyFont="1" applyBorder="1" applyAlignment="1" applyProtection="1">
      <alignment horizontal="center" vertical="center" wrapText="1"/>
    </xf>
    <xf numFmtId="0" fontId="61" fillId="4" borderId="44" xfId="0" applyFont="1" applyFill="1" applyBorder="1" applyAlignment="1" applyProtection="1">
      <alignment horizontal="center"/>
    </xf>
    <xf numFmtId="0" fontId="61" fillId="4" borderId="45" xfId="0" applyFont="1" applyFill="1" applyBorder="1" applyAlignment="1" applyProtection="1">
      <alignment horizontal="center"/>
    </xf>
    <xf numFmtId="0" fontId="61" fillId="4" borderId="46" xfId="0" applyFont="1" applyFill="1" applyBorder="1" applyAlignment="1" applyProtection="1">
      <alignment horizontal="center"/>
    </xf>
    <xf numFmtId="49" fontId="43" fillId="4" borderId="39" xfId="0" applyNumberFormat="1" applyFont="1" applyFill="1" applyBorder="1" applyAlignment="1" applyProtection="1">
      <alignment horizontal="center" vertical="center" wrapText="1"/>
    </xf>
    <xf numFmtId="49" fontId="43" fillId="4" borderId="1" xfId="0" applyNumberFormat="1" applyFont="1" applyFill="1" applyBorder="1" applyAlignment="1" applyProtection="1">
      <alignment horizontal="center" vertical="center" wrapText="1"/>
    </xf>
    <xf numFmtId="0" fontId="12" fillId="0" borderId="1" xfId="0" applyFont="1" applyBorder="1" applyAlignment="1" applyProtection="1">
      <alignment horizontal="center"/>
    </xf>
    <xf numFmtId="164" fontId="6" fillId="0" borderId="1" xfId="0" applyNumberFormat="1" applyFont="1" applyFill="1" applyBorder="1" applyAlignment="1" applyProtection="1">
      <alignment horizontal="center" vertical="center"/>
    </xf>
    <xf numFmtId="164" fontId="6" fillId="0" borderId="42" xfId="0" applyNumberFormat="1" applyFont="1" applyFill="1" applyBorder="1" applyAlignment="1" applyProtection="1">
      <alignment horizontal="center" vertical="center"/>
    </xf>
    <xf numFmtId="164" fontId="6" fillId="0" borderId="1" xfId="0" applyNumberFormat="1" applyFont="1" applyBorder="1" applyAlignment="1" applyProtection="1">
      <alignment horizontal="center" vertical="center"/>
    </xf>
    <xf numFmtId="0" fontId="9" fillId="0" borderId="33" xfId="0" applyFont="1" applyBorder="1" applyAlignment="1" applyProtection="1">
      <alignment horizontal="center"/>
    </xf>
    <xf numFmtId="164" fontId="19" fillId="0" borderId="1" xfId="0" applyNumberFormat="1" applyFont="1" applyBorder="1" applyAlignment="1" applyProtection="1">
      <alignment horizontal="center" vertical="center" wrapText="1"/>
    </xf>
    <xf numFmtId="0" fontId="61" fillId="9" borderId="44" xfId="0" applyFont="1" applyFill="1" applyBorder="1" applyAlignment="1" applyProtection="1">
      <alignment horizontal="center"/>
    </xf>
    <xf numFmtId="0" fontId="61" fillId="9" borderId="45" xfId="0" applyFont="1" applyFill="1" applyBorder="1" applyAlignment="1" applyProtection="1">
      <alignment horizontal="center"/>
    </xf>
    <xf numFmtId="0" fontId="61" fillId="9" borderId="46" xfId="0" applyFont="1" applyFill="1" applyBorder="1" applyAlignment="1" applyProtection="1">
      <alignment horizontal="center"/>
    </xf>
    <xf numFmtId="49" fontId="43" fillId="9" borderId="36" xfId="0" applyNumberFormat="1" applyFont="1" applyFill="1" applyBorder="1" applyAlignment="1" applyProtection="1">
      <alignment horizontal="center" vertical="center" wrapText="1"/>
    </xf>
    <xf numFmtId="49" fontId="43" fillId="9" borderId="37" xfId="0" applyNumberFormat="1" applyFont="1" applyFill="1" applyBorder="1" applyAlignment="1" applyProtection="1">
      <alignment horizontal="center" vertical="center" wrapText="1"/>
    </xf>
    <xf numFmtId="49" fontId="46" fillId="5" borderId="39" xfId="0" applyNumberFormat="1" applyFont="1" applyFill="1" applyBorder="1" applyAlignment="1" applyProtection="1">
      <alignment horizontal="center" vertical="center" textRotation="90" wrapText="1"/>
    </xf>
    <xf numFmtId="49" fontId="45" fillId="0" borderId="1" xfId="0" applyNumberFormat="1" applyFont="1" applyBorder="1" applyAlignment="1" applyProtection="1">
      <alignment vertical="top" wrapText="1"/>
      <protection locked="0"/>
    </xf>
    <xf numFmtId="49" fontId="45" fillId="0" borderId="40" xfId="0" applyNumberFormat="1" applyFont="1" applyBorder="1" applyAlignment="1" applyProtection="1">
      <alignment vertical="top" wrapText="1"/>
      <protection locked="0"/>
    </xf>
    <xf numFmtId="49" fontId="44" fillId="5" borderId="39" xfId="0" applyNumberFormat="1" applyFont="1" applyFill="1" applyBorder="1" applyAlignment="1" applyProtection="1">
      <alignment horizontal="center" vertical="center" wrapText="1"/>
    </xf>
    <xf numFmtId="49" fontId="44" fillId="5" borderId="1" xfId="0" applyNumberFormat="1" applyFont="1" applyFill="1" applyBorder="1" applyAlignment="1" applyProtection="1">
      <alignment horizontal="center" vertical="center" wrapText="1"/>
    </xf>
    <xf numFmtId="49" fontId="43" fillId="6" borderId="1" xfId="0" applyNumberFormat="1" applyFont="1" applyFill="1" applyBorder="1" applyAlignment="1" applyProtection="1">
      <alignment horizontal="center" vertical="top" wrapText="1"/>
    </xf>
    <xf numFmtId="49" fontId="43" fillId="6" borderId="40" xfId="0" applyNumberFormat="1" applyFont="1" applyFill="1" applyBorder="1" applyAlignment="1" applyProtection="1">
      <alignment horizontal="center" vertical="top" wrapText="1"/>
    </xf>
    <xf numFmtId="49" fontId="44" fillId="5" borderId="36" xfId="0" applyNumberFormat="1" applyFont="1" applyFill="1" applyBorder="1" applyAlignment="1" applyProtection="1">
      <alignment horizontal="center" vertical="center" wrapText="1"/>
    </xf>
    <xf numFmtId="49" fontId="47" fillId="7" borderId="37" xfId="0" applyNumberFormat="1" applyFont="1" applyFill="1" applyBorder="1" applyAlignment="1" applyProtection="1">
      <alignment horizontal="left" vertical="center" wrapText="1"/>
    </xf>
    <xf numFmtId="49" fontId="47" fillId="7" borderId="38" xfId="0" applyNumberFormat="1" applyFont="1" applyFill="1" applyBorder="1" applyAlignment="1" applyProtection="1">
      <alignment horizontal="left" vertical="center" wrapText="1"/>
    </xf>
    <xf numFmtId="49" fontId="47" fillId="7" borderId="1" xfId="0" applyNumberFormat="1" applyFont="1" applyFill="1" applyBorder="1" applyAlignment="1" applyProtection="1">
      <alignment horizontal="left" vertical="center" wrapText="1"/>
    </xf>
    <xf numFmtId="49" fontId="47" fillId="7" borderId="40" xfId="0" applyNumberFormat="1" applyFont="1" applyFill="1" applyBorder="1" applyAlignment="1" applyProtection="1">
      <alignment horizontal="left" vertical="center" wrapText="1"/>
    </xf>
    <xf numFmtId="49" fontId="47" fillId="0" borderId="1" xfId="0" applyNumberFormat="1" applyFont="1" applyBorder="1" applyAlignment="1" applyProtection="1">
      <alignment horizontal="center" vertical="center" wrapText="1"/>
      <protection locked="0"/>
    </xf>
    <xf numFmtId="0" fontId="47" fillId="0" borderId="1" xfId="0" applyFont="1" applyBorder="1" applyAlignment="1" applyProtection="1">
      <alignment horizontal="center" vertical="center" wrapText="1"/>
      <protection locked="0"/>
    </xf>
    <xf numFmtId="49" fontId="53" fillId="0" borderId="39" xfId="0" applyNumberFormat="1" applyFont="1" applyBorder="1" applyAlignment="1" applyProtection="1">
      <alignment vertical="top" wrapText="1"/>
    </xf>
    <xf numFmtId="49" fontId="53" fillId="0" borderId="1" xfId="0" applyNumberFormat="1" applyFont="1" applyBorder="1" applyAlignment="1" applyProtection="1">
      <alignment vertical="top" wrapText="1"/>
    </xf>
    <xf numFmtId="49" fontId="53" fillId="0" borderId="41" xfId="0" applyNumberFormat="1" applyFont="1" applyBorder="1" applyAlignment="1" applyProtection="1">
      <alignment vertical="top" wrapText="1"/>
    </xf>
    <xf numFmtId="49" fontId="53" fillId="0" borderId="42" xfId="0" applyNumberFormat="1" applyFont="1" applyBorder="1" applyAlignment="1" applyProtection="1">
      <alignment vertical="top" wrapText="1"/>
    </xf>
    <xf numFmtId="49" fontId="45" fillId="0" borderId="1" xfId="0" applyNumberFormat="1" applyFont="1" applyBorder="1" applyAlignment="1" applyProtection="1">
      <alignment vertical="top"/>
    </xf>
    <xf numFmtId="49" fontId="45" fillId="0" borderId="40" xfId="0" applyNumberFormat="1" applyFont="1" applyBorder="1" applyAlignment="1" applyProtection="1">
      <alignment vertical="top"/>
    </xf>
    <xf numFmtId="49" fontId="45" fillId="0" borderId="42" xfId="0" applyNumberFormat="1" applyFont="1" applyBorder="1" applyAlignment="1" applyProtection="1">
      <alignment vertical="top"/>
    </xf>
    <xf numFmtId="49" fontId="45" fillId="0" borderId="43" xfId="0" applyNumberFormat="1" applyFont="1" applyBorder="1" applyAlignment="1" applyProtection="1">
      <alignment vertical="top"/>
    </xf>
    <xf numFmtId="0" fontId="0" fillId="0" borderId="0" xfId="0" applyAlignment="1">
      <alignment horizontal="center"/>
    </xf>
    <xf numFmtId="0" fontId="0" fillId="0" borderId="0" xfId="0" applyAlignment="1" applyProtection="1">
      <alignment horizontal="center"/>
    </xf>
    <xf numFmtId="49" fontId="46" fillId="5" borderId="1" xfId="0" applyNumberFormat="1" applyFont="1" applyFill="1" applyBorder="1" applyAlignment="1" applyProtection="1">
      <alignment horizontal="center" vertical="top" wrapText="1"/>
    </xf>
    <xf numFmtId="49" fontId="45" fillId="0" borderId="1" xfId="0" applyNumberFormat="1" applyFont="1" applyBorder="1" applyAlignment="1" applyProtection="1">
      <alignment horizontal="center" vertical="top" wrapText="1"/>
      <protection locked="0"/>
    </xf>
    <xf numFmtId="0" fontId="47" fillId="0" borderId="40" xfId="0" applyNumberFormat="1" applyFont="1" applyBorder="1" applyAlignment="1" applyProtection="1">
      <alignment horizontal="center" vertical="center" wrapText="1"/>
    </xf>
    <xf numFmtId="49" fontId="47" fillId="0" borderId="40" xfId="0" applyNumberFormat="1" applyFont="1" applyBorder="1" applyAlignment="1" applyProtection="1">
      <alignment horizontal="center" vertical="center" wrapText="1"/>
    </xf>
    <xf numFmtId="49" fontId="45" fillId="0" borderId="1" xfId="0" applyNumberFormat="1" applyFont="1" applyBorder="1" applyAlignment="1" applyProtection="1">
      <alignment horizontal="left" vertical="top" wrapText="1"/>
      <protection locked="0"/>
    </xf>
    <xf numFmtId="49" fontId="44" fillId="5" borderId="1" xfId="0" applyNumberFormat="1" applyFont="1" applyFill="1" applyBorder="1" applyAlignment="1" applyProtection="1">
      <alignment horizontal="left" vertical="top" wrapText="1"/>
    </xf>
    <xf numFmtId="49" fontId="46" fillId="5" borderId="1" xfId="0" applyNumberFormat="1" applyFont="1" applyFill="1" applyBorder="1" applyAlignment="1" applyProtection="1">
      <alignment horizontal="left" vertical="top" wrapText="1"/>
    </xf>
    <xf numFmtId="49" fontId="47" fillId="7" borderId="37" xfId="0" applyNumberFormat="1" applyFont="1" applyFill="1" applyBorder="1" applyAlignment="1" applyProtection="1">
      <alignment horizontal="left" vertical="top" wrapText="1"/>
    </xf>
    <xf numFmtId="49" fontId="47" fillId="7" borderId="38" xfId="0" applyNumberFormat="1" applyFont="1" applyFill="1" applyBorder="1" applyAlignment="1" applyProtection="1">
      <alignment horizontal="left" vertical="top" wrapText="1"/>
    </xf>
    <xf numFmtId="49" fontId="47" fillId="7" borderId="1" xfId="0" applyNumberFormat="1" applyFont="1" applyFill="1" applyBorder="1" applyAlignment="1" applyProtection="1">
      <alignment horizontal="left" vertical="top" wrapText="1"/>
    </xf>
    <xf numFmtId="49" fontId="47" fillId="7" borderId="40" xfId="0" applyNumberFormat="1" applyFont="1" applyFill="1" applyBorder="1" applyAlignment="1" applyProtection="1">
      <alignment horizontal="left" vertical="top" wrapText="1"/>
    </xf>
    <xf numFmtId="49" fontId="47" fillId="17" borderId="40" xfId="0" applyNumberFormat="1" applyFont="1" applyFill="1" applyBorder="1" applyAlignment="1" applyProtection="1">
      <alignment horizontal="center" vertical="center" wrapText="1"/>
    </xf>
    <xf numFmtId="49" fontId="45" fillId="0" borderId="40" xfId="0" applyNumberFormat="1" applyFont="1" applyBorder="1" applyAlignment="1" applyProtection="1">
      <alignment horizontal="left" vertical="top" wrapText="1"/>
      <protection locked="0"/>
    </xf>
    <xf numFmtId="49" fontId="19" fillId="0" borderId="39" xfId="0" applyNumberFormat="1" applyFont="1" applyBorder="1" applyAlignment="1" applyProtection="1">
      <alignment horizontal="left" vertical="center" wrapText="1"/>
    </xf>
    <xf numFmtId="49" fontId="19" fillId="0" borderId="1" xfId="0" applyNumberFormat="1" applyFont="1" applyBorder="1" applyAlignment="1" applyProtection="1">
      <alignment horizontal="left" vertical="center" wrapText="1"/>
    </xf>
    <xf numFmtId="49" fontId="19" fillId="0" borderId="41" xfId="0" applyNumberFormat="1" applyFont="1" applyBorder="1" applyAlignment="1" applyProtection="1">
      <alignment horizontal="left" vertical="center" wrapText="1"/>
    </xf>
    <xf numFmtId="49" fontId="19" fillId="0" borderId="42" xfId="0" applyNumberFormat="1" applyFont="1" applyBorder="1" applyAlignment="1" applyProtection="1">
      <alignment horizontal="left" vertical="center" wrapText="1"/>
    </xf>
    <xf numFmtId="0" fontId="52" fillId="0" borderId="1" xfId="0" applyFont="1" applyBorder="1" applyAlignment="1" applyProtection="1">
      <alignment vertical="center" wrapText="1"/>
    </xf>
    <xf numFmtId="0" fontId="52" fillId="0" borderId="40" xfId="0" applyFont="1" applyBorder="1" applyAlignment="1" applyProtection="1">
      <alignment vertical="center" wrapText="1"/>
    </xf>
    <xf numFmtId="0" fontId="52" fillId="0" borderId="42" xfId="0" applyFont="1" applyBorder="1" applyAlignment="1" applyProtection="1">
      <alignment vertical="center" wrapText="1"/>
    </xf>
    <xf numFmtId="0" fontId="52" fillId="0" borderId="43" xfId="0" applyFont="1" applyBorder="1" applyAlignment="1" applyProtection="1">
      <alignment vertical="center" wrapText="1"/>
    </xf>
    <xf numFmtId="0" fontId="45" fillId="0" borderId="39" xfId="0" applyFont="1" applyBorder="1" applyAlignment="1" applyProtection="1">
      <alignment horizontal="center" vertical="center" wrapText="1"/>
    </xf>
    <xf numFmtId="0" fontId="45" fillId="0" borderId="1" xfId="0" applyFont="1" applyBorder="1" applyAlignment="1" applyProtection="1">
      <alignment horizontal="center" vertical="center" wrapText="1"/>
    </xf>
    <xf numFmtId="0" fontId="45" fillId="0" borderId="41" xfId="0" applyFont="1" applyBorder="1" applyAlignment="1" applyProtection="1">
      <alignment horizontal="center" vertical="center" wrapText="1"/>
    </xf>
    <xf numFmtId="0" fontId="45" fillId="0" borderId="42" xfId="0" applyFont="1" applyBorder="1" applyAlignment="1" applyProtection="1">
      <alignment horizontal="center" vertical="center" wrapText="1"/>
    </xf>
    <xf numFmtId="0" fontId="6" fillId="0" borderId="40" xfId="0" applyFont="1" applyBorder="1" applyAlignment="1" applyProtection="1">
      <alignment horizontal="center"/>
    </xf>
    <xf numFmtId="0" fontId="6" fillId="0" borderId="43" xfId="0" applyFont="1" applyBorder="1" applyAlignment="1" applyProtection="1">
      <alignment horizontal="center"/>
    </xf>
    <xf numFmtId="0" fontId="72" fillId="0" borderId="57" xfId="0" applyFont="1" applyBorder="1" applyAlignment="1" applyProtection="1">
      <alignment horizontal="center" vertical="center"/>
    </xf>
    <xf numFmtId="0" fontId="72" fillId="0" borderId="58" xfId="0" applyFont="1" applyBorder="1" applyAlignment="1" applyProtection="1">
      <alignment horizontal="center" vertical="center"/>
    </xf>
    <xf numFmtId="0" fontId="72" fillId="0" borderId="60" xfId="0" applyFont="1" applyBorder="1" applyAlignment="1" applyProtection="1">
      <alignment horizontal="center" vertical="center"/>
    </xf>
    <xf numFmtId="0" fontId="72" fillId="0" borderId="0" xfId="0" applyFont="1" applyBorder="1" applyAlignment="1" applyProtection="1">
      <alignment horizontal="center" vertical="center"/>
    </xf>
    <xf numFmtId="0" fontId="72" fillId="0" borderId="62" xfId="0" applyFont="1" applyBorder="1" applyAlignment="1" applyProtection="1">
      <alignment horizontal="center" vertical="center"/>
    </xf>
    <xf numFmtId="0" fontId="72" fillId="0" borderId="63" xfId="0" applyFont="1" applyBorder="1" applyAlignment="1" applyProtection="1">
      <alignment horizontal="center" vertical="center"/>
    </xf>
    <xf numFmtId="0" fontId="19" fillId="0" borderId="58" xfId="0" applyFont="1" applyBorder="1" applyAlignment="1" applyProtection="1">
      <alignment horizontal="center" vertical="center" wrapText="1"/>
    </xf>
    <xf numFmtId="0" fontId="19" fillId="0" borderId="59"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19" fillId="0" borderId="61" xfId="0" applyFont="1" applyBorder="1" applyAlignment="1" applyProtection="1">
      <alignment horizontal="center" vertical="center" wrapText="1"/>
    </xf>
    <xf numFmtId="0" fontId="19" fillId="0" borderId="63" xfId="0" applyFont="1" applyBorder="1" applyAlignment="1" applyProtection="1">
      <alignment horizontal="center" vertical="center" wrapText="1"/>
    </xf>
    <xf numFmtId="0" fontId="19" fillId="0" borderId="64" xfId="0" applyFont="1" applyBorder="1" applyAlignment="1" applyProtection="1">
      <alignment horizontal="center" vertical="center" wrapText="1"/>
    </xf>
    <xf numFmtId="0" fontId="45" fillId="0" borderId="40" xfId="0" applyFont="1" applyBorder="1" applyAlignment="1" applyProtection="1">
      <alignment horizontal="center" vertical="center" wrapText="1"/>
    </xf>
    <xf numFmtId="0" fontId="45" fillId="0" borderId="43" xfId="0" applyFont="1" applyBorder="1" applyAlignment="1" applyProtection="1">
      <alignment horizontal="center" vertical="center" wrapText="1"/>
    </xf>
    <xf numFmtId="49" fontId="67" fillId="5" borderId="30" xfId="0" applyNumberFormat="1" applyFont="1" applyFill="1" applyBorder="1" applyAlignment="1" applyProtection="1">
      <alignment horizontal="center" vertical="top" wrapText="1"/>
    </xf>
    <xf numFmtId="49" fontId="67" fillId="5" borderId="34" xfId="0" applyNumberFormat="1" applyFont="1" applyFill="1" applyBorder="1" applyAlignment="1" applyProtection="1">
      <alignment horizontal="center" vertical="top" wrapText="1"/>
    </xf>
    <xf numFmtId="49" fontId="67" fillId="5" borderId="31" xfId="0" applyNumberFormat="1" applyFont="1" applyFill="1" applyBorder="1" applyAlignment="1" applyProtection="1">
      <alignment horizontal="center" vertical="top" wrapText="1"/>
    </xf>
    <xf numFmtId="2" fontId="47" fillId="0" borderId="40" xfId="0" applyNumberFormat="1" applyFont="1" applyBorder="1" applyAlignment="1" applyProtection="1">
      <alignment horizontal="center" vertical="center" wrapText="1"/>
    </xf>
    <xf numFmtId="0" fontId="52" fillId="0" borderId="1" xfId="0" applyFont="1" applyBorder="1" applyAlignment="1" applyProtection="1">
      <alignment horizontal="left" vertical="top" wrapText="1"/>
    </xf>
    <xf numFmtId="0" fontId="52" fillId="0" borderId="40" xfId="0" applyFont="1" applyBorder="1" applyAlignment="1" applyProtection="1">
      <alignment horizontal="left" vertical="top" wrapText="1"/>
    </xf>
    <xf numFmtId="0" fontId="52" fillId="0" borderId="42" xfId="0" applyFont="1" applyBorder="1" applyAlignment="1" applyProtection="1">
      <alignment horizontal="left" vertical="top" wrapText="1"/>
    </xf>
    <xf numFmtId="0" fontId="52" fillId="0" borderId="43" xfId="0" applyFont="1" applyBorder="1" applyAlignment="1" applyProtection="1">
      <alignment horizontal="left" vertical="top" wrapText="1"/>
    </xf>
    <xf numFmtId="0" fontId="47" fillId="2" borderId="40" xfId="0" applyNumberFormat="1" applyFont="1" applyFill="1" applyBorder="1" applyAlignment="1" applyProtection="1">
      <alignment horizontal="center" vertical="center" wrapText="1"/>
    </xf>
    <xf numFmtId="2" fontId="47" fillId="2" borderId="40" xfId="0" applyNumberFormat="1" applyFont="1" applyFill="1" applyBorder="1" applyAlignment="1" applyProtection="1">
      <alignment horizontal="center" vertical="center" wrapText="1"/>
    </xf>
    <xf numFmtId="49" fontId="19" fillId="0" borderId="1" xfId="0" applyNumberFormat="1" applyFont="1" applyBorder="1" applyAlignment="1" applyProtection="1">
      <alignment horizontal="left" vertical="top" wrapText="1"/>
      <protection locked="0"/>
    </xf>
    <xf numFmtId="49" fontId="19" fillId="0" borderId="40" xfId="0" applyNumberFormat="1" applyFont="1" applyBorder="1" applyAlignment="1" applyProtection="1">
      <alignment horizontal="left" vertical="top" wrapText="1"/>
      <protection locked="0"/>
    </xf>
    <xf numFmtId="0" fontId="72" fillId="0" borderId="57" xfId="0" applyFont="1" applyBorder="1" applyAlignment="1" applyProtection="1">
      <alignment horizontal="center" vertical="center" wrapText="1"/>
    </xf>
    <xf numFmtId="0" fontId="72" fillId="0" borderId="58" xfId="0" applyFont="1" applyBorder="1" applyAlignment="1" applyProtection="1">
      <alignment horizontal="center" vertical="center" wrapText="1"/>
    </xf>
    <xf numFmtId="0" fontId="72" fillId="0" borderId="60" xfId="0" applyFont="1" applyBorder="1" applyAlignment="1" applyProtection="1">
      <alignment horizontal="center" vertical="center" wrapText="1"/>
    </xf>
    <xf numFmtId="0" fontId="72" fillId="0" borderId="0" xfId="0" applyFont="1" applyBorder="1" applyAlignment="1" applyProtection="1">
      <alignment horizontal="center" vertical="center" wrapText="1"/>
    </xf>
    <xf numFmtId="0" fontId="72" fillId="0" borderId="62" xfId="0" applyFont="1" applyBorder="1" applyAlignment="1" applyProtection="1">
      <alignment horizontal="center" vertical="center" wrapText="1"/>
    </xf>
    <xf numFmtId="0" fontId="72" fillId="0" borderId="63" xfId="0" applyFont="1" applyBorder="1" applyAlignment="1" applyProtection="1">
      <alignment horizontal="center" vertical="center" wrapText="1"/>
    </xf>
    <xf numFmtId="49" fontId="19" fillId="0" borderId="39" xfId="0" applyNumberFormat="1" applyFont="1" applyBorder="1" applyAlignment="1" applyProtection="1">
      <alignment horizontal="center" vertical="center" wrapText="1"/>
    </xf>
    <xf numFmtId="49" fontId="19" fillId="0" borderId="41" xfId="0" applyNumberFormat="1" applyFont="1" applyBorder="1" applyAlignment="1" applyProtection="1">
      <alignment horizontal="center" vertical="center" wrapText="1"/>
    </xf>
    <xf numFmtId="0" fontId="50" fillId="0" borderId="1" xfId="0" applyFont="1" applyBorder="1" applyAlignment="1" applyProtection="1">
      <alignment horizontal="center" vertical="center" wrapText="1"/>
    </xf>
    <xf numFmtId="0" fontId="50" fillId="0" borderId="40" xfId="0" applyFont="1" applyBorder="1" applyAlignment="1" applyProtection="1">
      <alignment horizontal="center" vertical="center" wrapText="1"/>
    </xf>
    <xf numFmtId="0" fontId="50" fillId="0" borderId="42" xfId="0" applyFont="1" applyBorder="1" applyAlignment="1" applyProtection="1">
      <alignment horizontal="center" vertical="center" wrapText="1"/>
    </xf>
    <xf numFmtId="0" fontId="50" fillId="0" borderId="43" xfId="0" applyFont="1" applyBorder="1" applyAlignment="1" applyProtection="1">
      <alignment horizontal="center" vertical="center" wrapText="1"/>
    </xf>
    <xf numFmtId="0" fontId="45" fillId="0" borderId="1" xfId="0" applyFont="1" applyBorder="1" applyAlignment="1" applyProtection="1">
      <alignment horizontal="center" vertical="top" wrapText="1"/>
    </xf>
    <xf numFmtId="0" fontId="45" fillId="0" borderId="40" xfId="0" applyFont="1" applyBorder="1" applyAlignment="1" applyProtection="1">
      <alignment horizontal="center" vertical="top" wrapText="1"/>
    </xf>
    <xf numFmtId="0" fontId="45" fillId="0" borderId="42" xfId="0" applyFont="1" applyBorder="1" applyAlignment="1" applyProtection="1">
      <alignment horizontal="center" vertical="top" wrapText="1"/>
    </xf>
    <xf numFmtId="0" fontId="45" fillId="0" borderId="43" xfId="0" applyFont="1" applyBorder="1" applyAlignment="1" applyProtection="1">
      <alignment horizontal="center" vertical="top" wrapText="1"/>
    </xf>
    <xf numFmtId="0" fontId="19" fillId="0" borderId="39" xfId="0" applyFont="1" applyBorder="1" applyAlignment="1" applyProtection="1">
      <alignment horizontal="left" vertical="top" wrapText="1"/>
    </xf>
    <xf numFmtId="0" fontId="19" fillId="0" borderId="1" xfId="0" applyFont="1" applyBorder="1" applyAlignment="1" applyProtection="1">
      <alignment horizontal="left" vertical="top" wrapText="1"/>
    </xf>
    <xf numFmtId="0" fontId="19" fillId="0" borderId="41" xfId="0" applyFont="1" applyBorder="1" applyAlignment="1" applyProtection="1">
      <alignment horizontal="left" vertical="top" wrapText="1"/>
    </xf>
    <xf numFmtId="0" fontId="19" fillId="0" borderId="42" xfId="0" applyFont="1" applyBorder="1" applyAlignment="1" applyProtection="1">
      <alignment horizontal="left" vertical="top" wrapText="1"/>
    </xf>
    <xf numFmtId="49" fontId="43" fillId="0" borderId="1" xfId="0" applyNumberFormat="1" applyFont="1" applyFill="1" applyBorder="1" applyAlignment="1" applyProtection="1">
      <alignment horizontal="center" vertical="top" wrapText="1"/>
    </xf>
    <xf numFmtId="49" fontId="43" fillId="0" borderId="40" xfId="0" applyNumberFormat="1" applyFont="1" applyFill="1" applyBorder="1" applyAlignment="1" applyProtection="1">
      <alignment horizontal="center" vertical="top" wrapText="1"/>
    </xf>
    <xf numFmtId="49" fontId="43" fillId="0" borderId="42" xfId="0" applyNumberFormat="1" applyFont="1" applyFill="1" applyBorder="1" applyAlignment="1" applyProtection="1">
      <alignment horizontal="center" vertical="top" wrapText="1"/>
    </xf>
    <xf numFmtId="49" fontId="43" fillId="0" borderId="43" xfId="0" applyNumberFormat="1" applyFont="1" applyFill="1" applyBorder="1" applyAlignment="1" applyProtection="1">
      <alignment horizontal="center" vertical="top" wrapText="1"/>
    </xf>
    <xf numFmtId="49" fontId="19" fillId="0" borderId="1" xfId="0" applyNumberFormat="1" applyFont="1" applyBorder="1" applyAlignment="1" applyProtection="1">
      <alignment horizontal="left" vertical="top" wrapText="1"/>
    </xf>
    <xf numFmtId="2" fontId="47" fillId="0" borderId="1" xfId="0" applyNumberFormat="1" applyFont="1" applyBorder="1" applyAlignment="1" applyProtection="1">
      <alignment horizontal="center" vertical="center" wrapText="1"/>
    </xf>
    <xf numFmtId="49" fontId="46" fillId="5" borderId="1" xfId="0" applyNumberFormat="1" applyFont="1" applyFill="1" applyBorder="1" applyAlignment="1" applyProtection="1">
      <alignment horizontal="center" vertical="center" textRotation="90" wrapText="1"/>
    </xf>
    <xf numFmtId="49" fontId="19" fillId="0" borderId="39" xfId="0" applyNumberFormat="1" applyFont="1" applyBorder="1" applyAlignment="1" applyProtection="1">
      <alignment horizontal="left" vertical="top" wrapText="1"/>
    </xf>
    <xf numFmtId="49" fontId="19" fillId="0" borderId="41" xfId="0" applyNumberFormat="1" applyFont="1" applyBorder="1" applyAlignment="1" applyProtection="1">
      <alignment horizontal="left" vertical="top" wrapText="1"/>
    </xf>
    <xf numFmtId="49" fontId="19" fillId="0" borderId="42" xfId="0" applyNumberFormat="1" applyFont="1" applyBorder="1" applyAlignment="1" applyProtection="1">
      <alignment horizontal="left" vertical="top" wrapText="1"/>
    </xf>
    <xf numFmtId="49" fontId="45" fillId="0" borderId="1" xfId="0" applyNumberFormat="1" applyFont="1" applyBorder="1" applyAlignment="1" applyProtection="1">
      <alignment horizontal="left" vertical="center" wrapText="1"/>
    </xf>
    <xf numFmtId="49" fontId="45" fillId="0" borderId="1" xfId="0" applyNumberFormat="1" applyFont="1" applyBorder="1" applyAlignment="1" applyProtection="1">
      <alignment horizontal="center" vertical="top" wrapText="1"/>
    </xf>
    <xf numFmtId="0" fontId="19" fillId="0" borderId="1" xfId="0" applyFont="1" applyBorder="1" applyAlignment="1">
      <alignment vertical="top" wrapText="1"/>
    </xf>
    <xf numFmtId="49" fontId="53" fillId="0" borderId="39" xfId="0" applyNumberFormat="1" applyFont="1" applyBorder="1" applyAlignment="1" applyProtection="1">
      <alignment horizontal="left" vertical="top" wrapText="1"/>
    </xf>
    <xf numFmtId="49" fontId="53" fillId="0" borderId="1" xfId="0" applyNumberFormat="1" applyFont="1" applyBorder="1" applyAlignment="1" applyProtection="1">
      <alignment horizontal="left" vertical="top" wrapText="1"/>
    </xf>
    <xf numFmtId="49" fontId="53" fillId="0" borderId="41" xfId="0" applyNumberFormat="1" applyFont="1" applyBorder="1" applyAlignment="1" applyProtection="1">
      <alignment horizontal="left" vertical="top" wrapText="1"/>
    </xf>
    <xf numFmtId="49" fontId="53" fillId="0" borderId="42" xfId="0" applyNumberFormat="1" applyFont="1" applyBorder="1" applyAlignment="1" applyProtection="1">
      <alignment horizontal="left" vertical="top" wrapText="1"/>
    </xf>
    <xf numFmtId="0" fontId="48" fillId="6" borderId="39" xfId="0" applyFont="1" applyFill="1" applyBorder="1" applyAlignment="1" applyProtection="1">
      <alignment horizontal="center" vertical="center" textRotation="90" wrapText="1"/>
    </xf>
    <xf numFmtId="0" fontId="6" fillId="0" borderId="1" xfId="0" applyFont="1" applyBorder="1" applyAlignment="1">
      <alignment vertical="top" wrapText="1"/>
    </xf>
    <xf numFmtId="0" fontId="6" fillId="0" borderId="40" xfId="0" applyFont="1" applyBorder="1" applyAlignment="1">
      <alignment vertical="top" wrapText="1"/>
    </xf>
    <xf numFmtId="49" fontId="43" fillId="6" borderId="40" xfId="0" applyNumberFormat="1" applyFont="1" applyFill="1" applyBorder="1" applyAlignment="1" applyProtection="1">
      <alignment horizontal="center" vertical="center" wrapText="1"/>
    </xf>
    <xf numFmtId="49" fontId="45" fillId="0" borderId="39" xfId="0" applyNumberFormat="1" applyFont="1" applyBorder="1" applyAlignment="1" applyProtection="1">
      <alignment horizontal="left" vertical="top" wrapText="1"/>
    </xf>
    <xf numFmtId="49" fontId="45" fillId="0" borderId="1" xfId="0" applyNumberFormat="1" applyFont="1" applyBorder="1" applyAlignment="1" applyProtection="1">
      <alignment horizontal="left" vertical="top" wrapText="1"/>
    </xf>
    <xf numFmtId="49" fontId="45" fillId="0" borderId="40" xfId="0" applyNumberFormat="1" applyFont="1" applyBorder="1" applyAlignment="1" applyProtection="1">
      <alignment horizontal="left" vertical="top" wrapText="1"/>
    </xf>
    <xf numFmtId="49" fontId="45" fillId="0" borderId="41" xfId="0" applyNumberFormat="1" applyFont="1" applyBorder="1" applyAlignment="1" applyProtection="1">
      <alignment horizontal="left" vertical="top" wrapText="1"/>
    </xf>
    <xf numFmtId="49" fontId="45" fillId="0" borderId="42" xfId="0" applyNumberFormat="1" applyFont="1" applyBorder="1" applyAlignment="1" applyProtection="1">
      <alignment horizontal="left" vertical="top" wrapText="1"/>
    </xf>
    <xf numFmtId="49" fontId="45" fillId="0" borderId="43" xfId="0" applyNumberFormat="1" applyFont="1" applyBorder="1" applyAlignment="1" applyProtection="1">
      <alignment horizontal="left" vertical="top" wrapText="1"/>
    </xf>
    <xf numFmtId="49" fontId="45" fillId="7" borderId="1" xfId="0" applyNumberFormat="1" applyFont="1" applyFill="1" applyBorder="1" applyAlignment="1" applyProtection="1">
      <alignment horizontal="left" vertical="top" wrapText="1"/>
      <protection locked="0"/>
    </xf>
    <xf numFmtId="49" fontId="45" fillId="7" borderId="40" xfId="0" applyNumberFormat="1" applyFont="1" applyFill="1" applyBorder="1" applyAlignment="1" applyProtection="1">
      <alignment horizontal="left" vertical="top" wrapText="1"/>
      <protection locked="0"/>
    </xf>
    <xf numFmtId="49" fontId="47" fillId="0" borderId="1" xfId="0" applyNumberFormat="1" applyFont="1" applyBorder="1" applyAlignment="1" applyProtection="1">
      <alignment horizontal="center" vertical="center" wrapText="1"/>
    </xf>
    <xf numFmtId="0" fontId="52" fillId="0" borderId="39" xfId="0" applyFont="1" applyBorder="1" applyAlignment="1" applyProtection="1">
      <alignment horizontal="left" vertical="top" wrapText="1"/>
    </xf>
    <xf numFmtId="0" fontId="52" fillId="0" borderId="41" xfId="0" applyFont="1" applyBorder="1" applyAlignment="1" applyProtection="1">
      <alignment horizontal="left" vertical="top" wrapText="1"/>
    </xf>
    <xf numFmtId="0" fontId="50" fillId="0" borderId="1" xfId="0" applyFont="1" applyBorder="1" applyAlignment="1" applyProtection="1">
      <alignment horizontal="center" vertical="top" wrapText="1"/>
    </xf>
    <xf numFmtId="0" fontId="50" fillId="0" borderId="40" xfId="0" applyFont="1" applyBorder="1" applyAlignment="1" applyProtection="1">
      <alignment horizontal="center" vertical="top" wrapText="1"/>
    </xf>
    <xf numFmtId="0" fontId="50" fillId="0" borderId="42" xfId="0" applyFont="1" applyBorder="1" applyAlignment="1" applyProtection="1">
      <alignment horizontal="center" vertical="top" wrapText="1"/>
    </xf>
    <xf numFmtId="0" fontId="50" fillId="0" borderId="43" xfId="0" applyFont="1" applyBorder="1" applyAlignment="1" applyProtection="1">
      <alignment horizontal="center" vertical="top" wrapText="1"/>
    </xf>
    <xf numFmtId="49" fontId="44" fillId="5" borderId="39" xfId="0" applyNumberFormat="1" applyFont="1" applyFill="1" applyBorder="1" applyAlignment="1" applyProtection="1">
      <alignment horizontal="center" vertical="center" textRotation="90" wrapText="1"/>
    </xf>
    <xf numFmtId="0" fontId="19" fillId="0" borderId="58" xfId="0" applyFont="1" applyBorder="1" applyAlignment="1" applyProtection="1">
      <alignment horizontal="left" vertical="center" wrapText="1"/>
    </xf>
    <xf numFmtId="0" fontId="19" fillId="0" borderId="59" xfId="0" applyFont="1" applyBorder="1" applyAlignment="1" applyProtection="1">
      <alignment horizontal="left" vertical="center" wrapText="1"/>
    </xf>
    <xf numFmtId="0" fontId="19" fillId="0" borderId="0" xfId="0" applyFont="1" applyBorder="1" applyAlignment="1" applyProtection="1">
      <alignment horizontal="left" vertical="center" wrapText="1"/>
    </xf>
    <xf numFmtId="0" fontId="19" fillId="0" borderId="61" xfId="0" applyFont="1" applyBorder="1" applyAlignment="1" applyProtection="1">
      <alignment horizontal="left" vertical="center" wrapText="1"/>
    </xf>
    <xf numFmtId="0" fontId="19" fillId="0" borderId="63" xfId="0" applyFont="1" applyBorder="1" applyAlignment="1" applyProtection="1">
      <alignment horizontal="left" vertical="center" wrapText="1"/>
    </xf>
    <xf numFmtId="0" fontId="19" fillId="0" borderId="64" xfId="0" applyFont="1" applyBorder="1" applyAlignment="1" applyProtection="1">
      <alignment horizontal="left" vertical="center" wrapText="1"/>
    </xf>
    <xf numFmtId="49" fontId="51" fillId="0" borderId="1" xfId="0" applyNumberFormat="1" applyFont="1" applyFill="1" applyBorder="1" applyAlignment="1" applyProtection="1">
      <alignment horizontal="center" vertical="top" wrapText="1"/>
    </xf>
    <xf numFmtId="49" fontId="51" fillId="0" borderId="40" xfId="0" applyNumberFormat="1" applyFont="1" applyFill="1" applyBorder="1" applyAlignment="1" applyProtection="1">
      <alignment horizontal="center" vertical="top" wrapText="1"/>
    </xf>
    <xf numFmtId="49" fontId="51" fillId="0" borderId="42" xfId="0" applyNumberFormat="1" applyFont="1" applyFill="1" applyBorder="1" applyAlignment="1" applyProtection="1">
      <alignment horizontal="center" vertical="top" wrapText="1"/>
    </xf>
    <xf numFmtId="49" fontId="51" fillId="0" borderId="43" xfId="0" applyNumberFormat="1" applyFont="1" applyFill="1" applyBorder="1" applyAlignment="1" applyProtection="1">
      <alignment horizontal="center" vertical="top" wrapText="1"/>
    </xf>
    <xf numFmtId="49" fontId="47" fillId="0" borderId="1" xfId="0" applyNumberFormat="1" applyFont="1" applyBorder="1" applyAlignment="1" applyProtection="1">
      <alignment vertical="center" wrapText="1"/>
      <protection locked="0"/>
    </xf>
    <xf numFmtId="49" fontId="47" fillId="0" borderId="40" xfId="0" applyNumberFormat="1" applyFont="1" applyBorder="1" applyAlignment="1" applyProtection="1">
      <alignment vertical="center" wrapText="1"/>
      <protection locked="0"/>
    </xf>
    <xf numFmtId="0" fontId="19" fillId="0" borderId="58" xfId="0" applyFont="1" applyBorder="1" applyAlignment="1" applyProtection="1">
      <alignment horizontal="left" vertical="top" wrapText="1"/>
    </xf>
    <xf numFmtId="0" fontId="19" fillId="0" borderId="59" xfId="0" applyFont="1" applyBorder="1" applyAlignment="1" applyProtection="1">
      <alignment horizontal="left" vertical="top" wrapText="1"/>
    </xf>
    <xf numFmtId="0" fontId="19" fillId="0" borderId="0" xfId="0" applyFont="1" applyBorder="1" applyAlignment="1" applyProtection="1">
      <alignment horizontal="left" vertical="top" wrapText="1"/>
    </xf>
    <xf numFmtId="0" fontId="19" fillId="0" borderId="61" xfId="0" applyFont="1" applyBorder="1" applyAlignment="1" applyProtection="1">
      <alignment horizontal="left" vertical="top" wrapText="1"/>
    </xf>
    <xf numFmtId="0" fontId="19" fillId="0" borderId="63" xfId="0" applyFont="1" applyBorder="1" applyAlignment="1" applyProtection="1">
      <alignment horizontal="left" vertical="top" wrapText="1"/>
    </xf>
    <xf numFmtId="0" fontId="19" fillId="0" borderId="64" xfId="0" applyFont="1" applyBorder="1" applyAlignment="1" applyProtection="1">
      <alignment horizontal="left" vertical="top" wrapText="1"/>
    </xf>
    <xf numFmtId="49" fontId="18" fillId="0" borderId="37" xfId="0" applyNumberFormat="1" applyFont="1" applyBorder="1" applyAlignment="1" applyProtection="1">
      <alignment horizontal="left" vertical="top" wrapText="1"/>
    </xf>
    <xf numFmtId="49" fontId="18" fillId="0" borderId="38" xfId="0" applyNumberFormat="1" applyFont="1" applyBorder="1" applyAlignment="1" applyProtection="1">
      <alignment horizontal="left" vertical="top" wrapText="1"/>
    </xf>
    <xf numFmtId="49" fontId="18" fillId="0" borderId="1" xfId="0" applyNumberFormat="1" applyFont="1" applyBorder="1" applyAlignment="1" applyProtection="1">
      <alignment horizontal="left" vertical="top" wrapText="1"/>
    </xf>
    <xf numFmtId="49" fontId="18" fillId="0" borderId="40" xfId="0" applyNumberFormat="1" applyFont="1" applyBorder="1" applyAlignment="1" applyProtection="1">
      <alignment horizontal="left" vertical="top" wrapText="1"/>
    </xf>
    <xf numFmtId="0" fontId="19" fillId="0" borderId="1" xfId="0" applyFont="1" applyBorder="1" applyAlignment="1" applyProtection="1">
      <alignment horizontal="center" vertical="top" wrapText="1"/>
      <protection locked="0"/>
    </xf>
    <xf numFmtId="49" fontId="46" fillId="5" borderId="1" xfId="0" applyNumberFormat="1" applyFont="1" applyFill="1" applyBorder="1" applyAlignment="1" applyProtection="1">
      <alignment horizontal="center" vertical="center" wrapText="1"/>
    </xf>
    <xf numFmtId="49" fontId="45" fillId="0" borderId="1" xfId="0" applyNumberFormat="1" applyFont="1" applyBorder="1" applyAlignment="1" applyProtection="1">
      <alignment horizontal="center" vertical="center" wrapText="1"/>
    </xf>
    <xf numFmtId="0" fontId="0" fillId="0" borderId="58" xfId="0" applyBorder="1" applyAlignment="1" applyProtection="1">
      <alignment horizontal="left" wrapText="1"/>
    </xf>
    <xf numFmtId="0" fontId="0" fillId="0" borderId="59" xfId="0" applyBorder="1" applyAlignment="1" applyProtection="1">
      <alignment horizontal="left" wrapText="1"/>
    </xf>
    <xf numFmtId="0" fontId="0" fillId="0" borderId="0" xfId="0" applyBorder="1" applyAlignment="1" applyProtection="1">
      <alignment horizontal="left" wrapText="1"/>
    </xf>
    <xf numFmtId="0" fontId="0" fillId="0" borderId="61" xfId="0" applyBorder="1" applyAlignment="1" applyProtection="1">
      <alignment horizontal="left" wrapText="1"/>
    </xf>
    <xf numFmtId="0" fontId="0" fillId="0" borderId="63" xfId="0" applyBorder="1" applyAlignment="1" applyProtection="1">
      <alignment horizontal="left" wrapText="1"/>
    </xf>
    <xf numFmtId="0" fontId="0" fillId="0" borderId="64" xfId="0" applyBorder="1" applyAlignment="1" applyProtection="1">
      <alignment horizontal="left" wrapText="1"/>
    </xf>
    <xf numFmtId="49" fontId="45" fillId="0" borderId="1" xfId="0" applyNumberFormat="1" applyFont="1" applyBorder="1" applyAlignment="1" applyProtection="1">
      <alignment horizontal="center" vertical="center" wrapText="1"/>
      <protection locked="0"/>
    </xf>
    <xf numFmtId="49" fontId="48" fillId="6" borderId="1" xfId="0" applyNumberFormat="1" applyFont="1" applyFill="1" applyBorder="1" applyAlignment="1" applyProtection="1">
      <alignment horizontal="center" vertical="center" wrapText="1"/>
    </xf>
    <xf numFmtId="49" fontId="73" fillId="5" borderId="29" xfId="0" applyNumberFormat="1" applyFont="1" applyFill="1" applyBorder="1" applyAlignment="1" applyProtection="1">
      <alignment horizontal="center" vertical="top" wrapText="1"/>
    </xf>
    <xf numFmtId="49" fontId="73" fillId="5" borderId="35" xfId="0" applyNumberFormat="1" applyFont="1" applyFill="1" applyBorder="1" applyAlignment="1" applyProtection="1">
      <alignment horizontal="center" vertical="top" wrapText="1"/>
    </xf>
    <xf numFmtId="49" fontId="73" fillId="5" borderId="33" xfId="0" applyNumberFormat="1" applyFont="1" applyFill="1" applyBorder="1" applyAlignment="1" applyProtection="1">
      <alignment horizontal="center" vertical="top" wrapText="1"/>
    </xf>
    <xf numFmtId="49" fontId="73" fillId="5" borderId="28" xfId="0" applyNumberFormat="1" applyFont="1" applyFill="1" applyBorder="1" applyAlignment="1" applyProtection="1">
      <alignment horizontal="center" vertical="top" wrapText="1"/>
    </xf>
    <xf numFmtId="49" fontId="73" fillId="5" borderId="0" xfId="0" applyNumberFormat="1" applyFont="1" applyFill="1" applyBorder="1" applyAlignment="1" applyProtection="1">
      <alignment horizontal="center" vertical="top" wrapText="1"/>
    </xf>
    <xf numFmtId="49" fontId="73" fillId="5" borderId="32" xfId="0" applyNumberFormat="1" applyFont="1" applyFill="1" applyBorder="1" applyAlignment="1" applyProtection="1">
      <alignment horizontal="center" vertical="top" wrapText="1"/>
    </xf>
    <xf numFmtId="0" fontId="19" fillId="0" borderId="58" xfId="0" applyFont="1" applyBorder="1" applyAlignment="1" applyProtection="1">
      <alignment horizontal="center" vertical="top" wrapText="1"/>
    </xf>
    <xf numFmtId="0" fontId="19" fillId="0" borderId="59" xfId="0" applyFont="1" applyBorder="1" applyAlignment="1" applyProtection="1">
      <alignment horizontal="center" vertical="top" wrapText="1"/>
    </xf>
    <xf numFmtId="0" fontId="19" fillId="0" borderId="0" xfId="0" applyFont="1" applyBorder="1" applyAlignment="1" applyProtection="1">
      <alignment horizontal="center" vertical="top" wrapText="1"/>
    </xf>
    <xf numFmtId="0" fontId="19" fillId="0" borderId="61" xfId="0" applyFont="1" applyBorder="1" applyAlignment="1" applyProtection="1">
      <alignment horizontal="center" vertical="top" wrapText="1"/>
    </xf>
    <xf numFmtId="0" fontId="19" fillId="0" borderId="63" xfId="0" applyFont="1" applyBorder="1" applyAlignment="1" applyProtection="1">
      <alignment horizontal="center" vertical="top" wrapText="1"/>
    </xf>
    <xf numFmtId="0" fontId="19" fillId="0" borderId="64" xfId="0" applyFont="1" applyBorder="1" applyAlignment="1" applyProtection="1">
      <alignment horizontal="center" vertical="top" wrapText="1"/>
    </xf>
    <xf numFmtId="49" fontId="6" fillId="0" borderId="1" xfId="0" applyNumberFormat="1" applyFont="1" applyBorder="1" applyAlignment="1" applyProtection="1">
      <alignment horizontal="justify" vertical="top" wrapText="1"/>
      <protection locked="0"/>
    </xf>
    <xf numFmtId="49" fontId="6" fillId="0" borderId="40" xfId="0" applyNumberFormat="1" applyFont="1" applyBorder="1" applyAlignment="1" applyProtection="1">
      <alignment horizontal="justify" vertical="top" wrapText="1"/>
      <protection locked="0"/>
    </xf>
    <xf numFmtId="49" fontId="30" fillId="8" borderId="39" xfId="0" applyNumberFormat="1" applyFont="1" applyFill="1" applyBorder="1" applyAlignment="1" applyProtection="1">
      <alignment horizontal="center" vertical="center" textRotation="90" wrapText="1"/>
    </xf>
    <xf numFmtId="0" fontId="34" fillId="0" borderId="40" xfId="0" applyNumberFormat="1" applyFont="1" applyBorder="1" applyAlignment="1" applyProtection="1">
      <alignment horizontal="center" vertical="center" wrapText="1"/>
    </xf>
    <xf numFmtId="2" fontId="34" fillId="0" borderId="40" xfId="0" applyNumberFormat="1" applyFont="1" applyBorder="1" applyAlignment="1" applyProtection="1">
      <alignment horizontal="center" vertical="center" wrapText="1"/>
    </xf>
    <xf numFmtId="49" fontId="38" fillId="0" borderId="41" xfId="0" applyNumberFormat="1" applyFont="1" applyBorder="1" applyAlignment="1" applyProtection="1">
      <alignment horizontal="center" vertical="center" wrapText="1"/>
    </xf>
    <xf numFmtId="49" fontId="38" fillId="0" borderId="42" xfId="0" applyNumberFormat="1" applyFont="1" applyBorder="1" applyAlignment="1" applyProtection="1">
      <alignment horizontal="center" vertical="center" wrapText="1"/>
    </xf>
    <xf numFmtId="49" fontId="38" fillId="0" borderId="43" xfId="0" applyNumberFormat="1" applyFont="1" applyBorder="1" applyAlignment="1" applyProtection="1">
      <alignment horizontal="center" vertical="center" wrapText="1"/>
    </xf>
    <xf numFmtId="49" fontId="56" fillId="0" borderId="39" xfId="0" applyNumberFormat="1" applyFont="1" applyBorder="1" applyAlignment="1" applyProtection="1">
      <alignment horizontal="center" vertical="center" wrapText="1"/>
    </xf>
    <xf numFmtId="49" fontId="56" fillId="0" borderId="1" xfId="0" applyNumberFormat="1" applyFont="1" applyBorder="1" applyAlignment="1" applyProtection="1">
      <alignment horizontal="center" vertical="center" wrapText="1"/>
    </xf>
    <xf numFmtId="49" fontId="56" fillId="0" borderId="40" xfId="0" applyNumberFormat="1" applyFont="1" applyBorder="1" applyAlignment="1" applyProtection="1">
      <alignment horizontal="center" vertical="center" wrapText="1"/>
    </xf>
    <xf numFmtId="49" fontId="38" fillId="0" borderId="39" xfId="0" applyNumberFormat="1" applyFont="1" applyBorder="1" applyAlignment="1" applyProtection="1">
      <alignment horizontal="left" vertical="top" wrapText="1"/>
    </xf>
    <xf numFmtId="49" fontId="38" fillId="0" borderId="1" xfId="0" applyNumberFormat="1" applyFont="1" applyBorder="1" applyAlignment="1" applyProtection="1">
      <alignment horizontal="left" vertical="top" wrapText="1"/>
    </xf>
    <xf numFmtId="0" fontId="37" fillId="0" borderId="1" xfId="0" applyFont="1" applyBorder="1" applyAlignment="1" applyProtection="1">
      <alignment horizontal="center" vertical="center" wrapText="1"/>
    </xf>
    <xf numFmtId="0" fontId="37" fillId="0" borderId="40" xfId="0" applyFont="1" applyBorder="1" applyAlignment="1" applyProtection="1">
      <alignment horizontal="center" vertical="center" wrapText="1"/>
    </xf>
    <xf numFmtId="0" fontId="37" fillId="0" borderId="1" xfId="0" applyFont="1" applyBorder="1" applyAlignment="1">
      <alignment horizontal="left" vertical="top" wrapText="1"/>
    </xf>
    <xf numFmtId="0" fontId="37" fillId="0" borderId="1" xfId="0" applyFont="1" applyBorder="1" applyAlignment="1">
      <alignment horizontal="left" vertical="top"/>
    </xf>
    <xf numFmtId="0" fontId="37" fillId="0" borderId="40" xfId="0" applyFont="1" applyBorder="1" applyAlignment="1">
      <alignment horizontal="left" vertical="top"/>
    </xf>
    <xf numFmtId="49" fontId="30" fillId="8" borderId="39" xfId="0" applyNumberFormat="1" applyFont="1" applyFill="1" applyBorder="1" applyAlignment="1" applyProtection="1">
      <alignment horizontal="center" vertical="center" wrapText="1"/>
    </xf>
    <xf numFmtId="49" fontId="30" fillId="8" borderId="1" xfId="0" applyNumberFormat="1" applyFont="1" applyFill="1" applyBorder="1" applyAlignment="1" applyProtection="1">
      <alignment horizontal="center" vertical="center" wrapText="1"/>
    </xf>
    <xf numFmtId="49" fontId="31" fillId="9" borderId="1" xfId="0" applyNumberFormat="1" applyFont="1" applyFill="1" applyBorder="1" applyAlignment="1" applyProtection="1">
      <alignment horizontal="center" vertical="top" wrapText="1"/>
    </xf>
    <xf numFmtId="49" fontId="31" fillId="9" borderId="40" xfId="0" applyNumberFormat="1" applyFont="1" applyFill="1" applyBorder="1" applyAlignment="1" applyProtection="1">
      <alignment horizontal="center" vertical="top" wrapText="1"/>
    </xf>
    <xf numFmtId="49" fontId="34" fillId="0" borderId="1" xfId="0" applyNumberFormat="1" applyFont="1" applyBorder="1" applyAlignment="1" applyProtection="1">
      <alignment horizontal="center" vertical="center" wrapText="1"/>
      <protection locked="0"/>
    </xf>
    <xf numFmtId="0" fontId="72" fillId="0" borderId="65" xfId="0" applyFont="1" applyBorder="1" applyAlignment="1" applyProtection="1">
      <alignment horizontal="center" vertical="center" wrapText="1"/>
    </xf>
    <xf numFmtId="0" fontId="72" fillId="0" borderId="66" xfId="0" applyFont="1" applyBorder="1" applyAlignment="1" applyProtection="1">
      <alignment horizontal="center" vertical="center" wrapText="1"/>
    </xf>
    <xf numFmtId="0" fontId="72" fillId="0" borderId="68" xfId="0" applyFont="1" applyBorder="1" applyAlignment="1" applyProtection="1">
      <alignment horizontal="center" vertical="center" wrapText="1"/>
    </xf>
    <xf numFmtId="0" fontId="72" fillId="0" borderId="70" xfId="0" applyFont="1" applyBorder="1" applyAlignment="1" applyProtection="1">
      <alignment horizontal="center" vertical="center" wrapText="1"/>
    </xf>
    <xf numFmtId="0" fontId="72" fillId="0" borderId="71" xfId="0" applyFont="1" applyBorder="1" applyAlignment="1" applyProtection="1">
      <alignment horizontal="center" vertical="center" wrapText="1"/>
    </xf>
    <xf numFmtId="0" fontId="0" fillId="0" borderId="66" xfId="0" applyBorder="1" applyAlignment="1" applyProtection="1">
      <alignment horizontal="left" vertical="center" wrapText="1"/>
    </xf>
    <xf numFmtId="0" fontId="0" fillId="0" borderId="67"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69" xfId="0" applyBorder="1" applyAlignment="1" applyProtection="1">
      <alignment horizontal="left" vertical="center" wrapText="1"/>
    </xf>
    <xf numFmtId="0" fontId="0" fillId="0" borderId="71" xfId="0" applyBorder="1" applyAlignment="1" applyProtection="1">
      <alignment horizontal="left" vertical="center" wrapText="1"/>
    </xf>
    <xf numFmtId="0" fontId="0" fillId="0" borderId="72" xfId="0" applyBorder="1" applyAlignment="1" applyProtection="1">
      <alignment horizontal="left" vertical="center" wrapText="1"/>
    </xf>
    <xf numFmtId="49" fontId="36" fillId="8" borderId="39" xfId="0" applyNumberFormat="1" applyFont="1" applyFill="1" applyBorder="1" applyAlignment="1" applyProtection="1">
      <alignment horizontal="center" vertical="center" textRotation="90" wrapText="1"/>
    </xf>
    <xf numFmtId="49" fontId="31" fillId="9" borderId="1" xfId="0" applyNumberFormat="1" applyFont="1" applyFill="1" applyBorder="1" applyAlignment="1" applyProtection="1">
      <alignment horizontal="center" vertical="center" wrapText="1"/>
    </xf>
    <xf numFmtId="49" fontId="32" fillId="7" borderId="1" xfId="0" applyNumberFormat="1" applyFont="1" applyFill="1" applyBorder="1" applyAlignment="1" applyProtection="1">
      <alignment horizontal="left" vertical="top" wrapText="1"/>
      <protection locked="0"/>
    </xf>
    <xf numFmtId="49" fontId="32" fillId="7" borderId="40" xfId="0" applyNumberFormat="1" applyFont="1" applyFill="1" applyBorder="1" applyAlignment="1" applyProtection="1">
      <alignment horizontal="left" vertical="top" wrapText="1"/>
      <protection locked="0"/>
    </xf>
    <xf numFmtId="49" fontId="38" fillId="0" borderId="41" xfId="0" applyNumberFormat="1" applyFont="1" applyBorder="1" applyAlignment="1" applyProtection="1">
      <alignment horizontal="left" vertical="top" wrapText="1"/>
    </xf>
    <xf numFmtId="49" fontId="38" fillId="0" borderId="42" xfId="0" applyNumberFormat="1" applyFont="1" applyBorder="1" applyAlignment="1" applyProtection="1">
      <alignment horizontal="left" vertical="top" wrapText="1"/>
    </xf>
    <xf numFmtId="0" fontId="37" fillId="0" borderId="42" xfId="0" applyFont="1" applyBorder="1" applyAlignment="1" applyProtection="1">
      <alignment horizontal="center" vertical="center" wrapText="1"/>
    </xf>
    <xf numFmtId="0" fontId="37" fillId="0" borderId="43" xfId="0" applyFont="1" applyBorder="1" applyAlignment="1" applyProtection="1">
      <alignment horizontal="center" vertical="center" wrapText="1"/>
    </xf>
    <xf numFmtId="49" fontId="32" fillId="0" borderId="1" xfId="0" applyNumberFormat="1" applyFont="1" applyBorder="1" applyAlignment="1" applyProtection="1">
      <alignment horizontal="left" vertical="top" wrapText="1"/>
      <protection locked="0"/>
    </xf>
    <xf numFmtId="49" fontId="36" fillId="8" borderId="1" xfId="0" applyNumberFormat="1" applyFont="1" applyFill="1" applyBorder="1" applyAlignment="1" applyProtection="1">
      <alignment horizontal="left" vertical="top" wrapText="1"/>
    </xf>
    <xf numFmtId="49" fontId="36" fillId="8" borderId="1" xfId="0" applyNumberFormat="1" applyFont="1" applyFill="1" applyBorder="1" applyAlignment="1" applyProtection="1">
      <alignment horizontal="center" vertical="top" wrapText="1"/>
    </xf>
    <xf numFmtId="49" fontId="32" fillId="0" borderId="1" xfId="0" applyNumberFormat="1" applyFont="1" applyBorder="1" applyAlignment="1" applyProtection="1">
      <alignment horizontal="center" vertical="center" wrapText="1"/>
      <protection locked="0"/>
    </xf>
    <xf numFmtId="0" fontId="32" fillId="0" borderId="39" xfId="0" applyFont="1" applyBorder="1" applyAlignment="1" applyProtection="1">
      <alignment horizontal="center" vertical="top" wrapText="1"/>
    </xf>
    <xf numFmtId="0" fontId="32" fillId="0" borderId="1" xfId="0" applyFont="1" applyBorder="1" applyAlignment="1" applyProtection="1">
      <alignment horizontal="center" vertical="top" wrapText="1"/>
    </xf>
    <xf numFmtId="0" fontId="32" fillId="0" borderId="41" xfId="0" applyFont="1" applyBorder="1" applyAlignment="1" applyProtection="1">
      <alignment horizontal="center" vertical="top" wrapText="1"/>
    </xf>
    <xf numFmtId="0" fontId="32" fillId="0" borderId="42" xfId="0" applyFont="1" applyBorder="1" applyAlignment="1" applyProtection="1">
      <alignment horizontal="center" vertical="top" wrapText="1"/>
    </xf>
    <xf numFmtId="0" fontId="32" fillId="0" borderId="40" xfId="0" applyFont="1" applyBorder="1" applyAlignment="1" applyProtection="1">
      <alignment horizontal="center" vertical="top" wrapText="1"/>
    </xf>
    <xf numFmtId="0" fontId="32" fillId="0" borderId="43" xfId="0" applyFont="1" applyBorder="1" applyAlignment="1" applyProtection="1">
      <alignment horizontal="center" vertical="top" wrapText="1"/>
    </xf>
    <xf numFmtId="49" fontId="30" fillId="8" borderId="36" xfId="0" applyNumberFormat="1" applyFont="1" applyFill="1" applyBorder="1" applyAlignment="1" applyProtection="1">
      <alignment horizontal="center" vertical="center" wrapText="1"/>
    </xf>
    <xf numFmtId="49" fontId="32" fillId="0" borderId="1" xfId="0" quotePrefix="1" applyNumberFormat="1" applyFont="1" applyBorder="1" applyAlignment="1" applyProtection="1">
      <alignment horizontal="left" vertical="top" wrapText="1"/>
      <protection locked="0"/>
    </xf>
    <xf numFmtId="49" fontId="32" fillId="0" borderId="40" xfId="0" quotePrefix="1" applyNumberFormat="1" applyFont="1" applyBorder="1" applyAlignment="1" applyProtection="1">
      <alignment horizontal="left" vertical="top" wrapText="1"/>
      <protection locked="0"/>
    </xf>
    <xf numFmtId="49" fontId="54" fillId="7" borderId="37" xfId="0" applyNumberFormat="1" applyFont="1" applyFill="1" applyBorder="1" applyAlignment="1" applyProtection="1">
      <alignment horizontal="left" vertical="center" wrapText="1"/>
    </xf>
    <xf numFmtId="49" fontId="54" fillId="7" borderId="38" xfId="0" applyNumberFormat="1" applyFont="1" applyFill="1" applyBorder="1" applyAlignment="1" applyProtection="1">
      <alignment horizontal="left" vertical="center" wrapText="1"/>
    </xf>
    <xf numFmtId="49" fontId="54" fillId="7" borderId="1" xfId="0" applyNumberFormat="1" applyFont="1" applyFill="1" applyBorder="1" applyAlignment="1" applyProtection="1">
      <alignment horizontal="left" vertical="center" wrapText="1"/>
    </xf>
    <xf numFmtId="49" fontId="54" fillId="7" borderId="40" xfId="0" applyNumberFormat="1" applyFont="1" applyFill="1" applyBorder="1" applyAlignment="1" applyProtection="1">
      <alignment horizontal="left" vertical="center" wrapText="1"/>
    </xf>
    <xf numFmtId="49" fontId="34" fillId="17" borderId="40" xfId="0" applyNumberFormat="1" applyFont="1" applyFill="1" applyBorder="1" applyAlignment="1" applyProtection="1">
      <alignment horizontal="center" vertical="center" wrapText="1"/>
    </xf>
    <xf numFmtId="49" fontId="73" fillId="8" borderId="28" xfId="0" applyNumberFormat="1" applyFont="1" applyFill="1" applyBorder="1" applyAlignment="1" applyProtection="1">
      <alignment horizontal="center" vertical="center" wrapText="1"/>
    </xf>
    <xf numFmtId="49" fontId="73" fillId="8" borderId="0" xfId="0" applyNumberFormat="1" applyFont="1" applyFill="1" applyBorder="1" applyAlignment="1" applyProtection="1">
      <alignment horizontal="center" vertical="center" wrapText="1"/>
    </xf>
    <xf numFmtId="49" fontId="73" fillId="8" borderId="32" xfId="0" applyNumberFormat="1" applyFont="1" applyFill="1" applyBorder="1" applyAlignment="1" applyProtection="1">
      <alignment horizontal="center" vertical="center" wrapText="1"/>
    </xf>
    <xf numFmtId="49" fontId="73" fillId="8" borderId="29" xfId="0" applyNumberFormat="1" applyFont="1" applyFill="1" applyBorder="1" applyAlignment="1" applyProtection="1">
      <alignment horizontal="center" vertical="center" wrapText="1"/>
    </xf>
    <xf numFmtId="49" fontId="73" fillId="8" borderId="35" xfId="0" applyNumberFormat="1" applyFont="1" applyFill="1" applyBorder="1" applyAlignment="1" applyProtection="1">
      <alignment horizontal="center" vertical="center" wrapText="1"/>
    </xf>
    <xf numFmtId="49" fontId="73" fillId="8" borderId="33" xfId="0" applyNumberFormat="1" applyFont="1" applyFill="1" applyBorder="1" applyAlignment="1" applyProtection="1">
      <alignment horizontal="center" vertical="center" wrapText="1"/>
    </xf>
    <xf numFmtId="49" fontId="32" fillId="0" borderId="40" xfId="0" applyNumberFormat="1" applyFont="1" applyBorder="1" applyAlignment="1" applyProtection="1">
      <alignment horizontal="left" vertical="top" wrapText="1"/>
      <protection locked="0"/>
    </xf>
    <xf numFmtId="0" fontId="32" fillId="0" borderId="39" xfId="0" applyFont="1" applyBorder="1" applyAlignment="1" applyProtection="1">
      <alignment horizontal="center" vertical="center" wrapText="1"/>
    </xf>
    <xf numFmtId="0" fontId="32" fillId="0" borderId="1" xfId="0" applyFont="1" applyBorder="1" applyAlignment="1" applyProtection="1">
      <alignment horizontal="center" vertical="center" wrapText="1"/>
    </xf>
    <xf numFmtId="0" fontId="32" fillId="0" borderId="41" xfId="0" applyFont="1" applyBorder="1" applyAlignment="1" applyProtection="1">
      <alignment horizontal="center" vertical="center" wrapText="1"/>
    </xf>
    <xf numFmtId="0" fontId="32" fillId="0" borderId="42" xfId="0" applyFont="1" applyBorder="1" applyAlignment="1" applyProtection="1">
      <alignment horizontal="center" vertical="center" wrapText="1"/>
    </xf>
    <xf numFmtId="49" fontId="68" fillId="8" borderId="30" xfId="0" applyNumberFormat="1" applyFont="1" applyFill="1" applyBorder="1" applyAlignment="1" applyProtection="1">
      <alignment horizontal="center" vertical="top" wrapText="1"/>
    </xf>
    <xf numFmtId="49" fontId="68" fillId="8" borderId="34" xfId="0" applyNumberFormat="1" applyFont="1" applyFill="1" applyBorder="1" applyAlignment="1" applyProtection="1">
      <alignment horizontal="center" vertical="top" wrapText="1"/>
    </xf>
    <xf numFmtId="49" fontId="68" fillId="8" borderId="31" xfId="0" applyNumberFormat="1" applyFont="1" applyFill="1" applyBorder="1" applyAlignment="1" applyProtection="1">
      <alignment horizontal="center" vertical="top" wrapText="1"/>
    </xf>
    <xf numFmtId="49" fontId="31" fillId="9" borderId="40" xfId="0" applyNumberFormat="1" applyFont="1" applyFill="1" applyBorder="1" applyAlignment="1" applyProtection="1">
      <alignment horizontal="center" vertical="center" wrapText="1"/>
    </xf>
    <xf numFmtId="49" fontId="68" fillId="8" borderId="30" xfId="0" applyNumberFormat="1" applyFont="1" applyFill="1" applyBorder="1" applyAlignment="1" applyProtection="1">
      <alignment horizontal="center" vertical="center" wrapText="1"/>
    </xf>
    <xf numFmtId="49" fontId="68" fillId="8" borderId="34" xfId="0" applyNumberFormat="1" applyFont="1" applyFill="1" applyBorder="1" applyAlignment="1" applyProtection="1">
      <alignment horizontal="center" vertical="center" wrapText="1"/>
    </xf>
    <xf numFmtId="49" fontId="68" fillId="8" borderId="31" xfId="0" applyNumberFormat="1" applyFont="1" applyFill="1" applyBorder="1" applyAlignment="1" applyProtection="1">
      <alignment horizontal="center" vertical="center" wrapText="1"/>
    </xf>
    <xf numFmtId="0" fontId="32" fillId="0" borderId="1" xfId="0" applyFont="1" applyBorder="1" applyAlignment="1" applyProtection="1">
      <alignment vertical="top" wrapText="1"/>
    </xf>
    <xf numFmtId="0" fontId="32" fillId="0" borderId="40" xfId="0" applyFont="1" applyBorder="1" applyAlignment="1" applyProtection="1">
      <alignment vertical="top" wrapText="1"/>
    </xf>
    <xf numFmtId="0" fontId="32" fillId="0" borderId="42" xfId="0" applyFont="1" applyBorder="1" applyAlignment="1" applyProtection="1">
      <alignment vertical="top" wrapText="1"/>
    </xf>
    <xf numFmtId="0" fontId="32" fillId="0" borderId="43" xfId="0" applyFont="1" applyBorder="1" applyAlignment="1" applyProtection="1">
      <alignment vertical="top" wrapText="1"/>
    </xf>
    <xf numFmtId="49" fontId="34" fillId="7" borderId="37" xfId="0" applyNumberFormat="1" applyFont="1" applyFill="1" applyBorder="1" applyAlignment="1" applyProtection="1">
      <alignment horizontal="left" vertical="center" wrapText="1"/>
    </xf>
    <xf numFmtId="49" fontId="34" fillId="7" borderId="38" xfId="0" applyNumberFormat="1" applyFont="1" applyFill="1" applyBorder="1" applyAlignment="1" applyProtection="1">
      <alignment horizontal="left" vertical="center" wrapText="1"/>
    </xf>
    <xf numFmtId="49" fontId="34" fillId="7" borderId="1" xfId="0" applyNumberFormat="1" applyFont="1" applyFill="1" applyBorder="1" applyAlignment="1" applyProtection="1">
      <alignment horizontal="left" vertical="center" wrapText="1"/>
    </xf>
    <xf numFmtId="49" fontId="34" fillId="7" borderId="40" xfId="0" applyNumberFormat="1" applyFont="1" applyFill="1" applyBorder="1" applyAlignment="1" applyProtection="1">
      <alignment horizontal="left" vertical="center" wrapText="1"/>
    </xf>
    <xf numFmtId="49" fontId="34" fillId="0" borderId="40" xfId="0" applyNumberFormat="1" applyFont="1" applyBorder="1" applyAlignment="1" applyProtection="1">
      <alignment horizontal="center" vertical="center" wrapText="1"/>
    </xf>
    <xf numFmtId="0" fontId="32" fillId="0" borderId="1" xfId="0" applyFont="1" applyBorder="1" applyAlignment="1" applyProtection="1">
      <alignment horizontal="left" vertical="top" wrapText="1"/>
      <protection locked="0"/>
    </xf>
    <xf numFmtId="0" fontId="32" fillId="0" borderId="40" xfId="0" applyFont="1" applyBorder="1" applyAlignment="1" applyProtection="1">
      <alignment horizontal="left" vertical="top" wrapText="1"/>
      <protection locked="0"/>
    </xf>
    <xf numFmtId="49" fontId="38" fillId="0" borderId="39" xfId="0" applyNumberFormat="1" applyFont="1" applyBorder="1" applyAlignment="1" applyProtection="1">
      <alignment vertical="center" wrapText="1"/>
    </xf>
    <xf numFmtId="49" fontId="38" fillId="0" borderId="1" xfId="0" applyNumberFormat="1" applyFont="1" applyBorder="1" applyAlignment="1" applyProtection="1">
      <alignment vertical="center" wrapText="1"/>
    </xf>
    <xf numFmtId="49" fontId="32" fillId="0" borderId="28" xfId="0" applyNumberFormat="1" applyFont="1" applyBorder="1" applyAlignment="1" applyProtection="1">
      <alignment horizontal="center" vertical="center" wrapText="1"/>
    </xf>
    <xf numFmtId="49" fontId="32" fillId="0" borderId="0" xfId="0" applyNumberFormat="1" applyFont="1" applyBorder="1" applyAlignment="1" applyProtection="1">
      <alignment horizontal="center" vertical="center" wrapText="1"/>
    </xf>
    <xf numFmtId="49" fontId="32" fillId="0" borderId="32" xfId="0" applyNumberFormat="1" applyFont="1" applyBorder="1" applyAlignment="1" applyProtection="1">
      <alignment horizontal="center" vertical="center" wrapText="1"/>
    </xf>
    <xf numFmtId="49" fontId="32" fillId="0" borderId="29" xfId="0" applyNumberFormat="1" applyFont="1" applyBorder="1" applyAlignment="1" applyProtection="1">
      <alignment horizontal="center" vertical="center" wrapText="1"/>
    </xf>
    <xf numFmtId="49" fontId="32" fillId="0" borderId="35" xfId="0" applyNumberFormat="1" applyFont="1" applyBorder="1" applyAlignment="1" applyProtection="1">
      <alignment horizontal="center" vertical="center" wrapText="1"/>
    </xf>
    <xf numFmtId="49" fontId="32" fillId="0" borderId="33" xfId="0" applyNumberFormat="1" applyFont="1" applyBorder="1" applyAlignment="1" applyProtection="1">
      <alignment horizontal="center" vertical="center" wrapText="1"/>
    </xf>
    <xf numFmtId="0" fontId="32" fillId="0" borderId="40" xfId="0" applyFont="1" applyBorder="1" applyAlignment="1" applyProtection="1">
      <alignment horizontal="center" vertical="center" wrapText="1"/>
    </xf>
    <xf numFmtId="49" fontId="34" fillId="7" borderId="37" xfId="0" applyNumberFormat="1" applyFont="1" applyFill="1" applyBorder="1" applyAlignment="1" applyProtection="1">
      <alignment horizontal="left" vertical="top" wrapText="1"/>
    </xf>
    <xf numFmtId="49" fontId="34" fillId="7" borderId="38" xfId="0" applyNumberFormat="1" applyFont="1" applyFill="1" applyBorder="1" applyAlignment="1" applyProtection="1">
      <alignment horizontal="left" vertical="top" wrapText="1"/>
    </xf>
    <xf numFmtId="49" fontId="34" fillId="7" borderId="1" xfId="0" applyNumberFormat="1" applyFont="1" applyFill="1" applyBorder="1" applyAlignment="1" applyProtection="1">
      <alignment horizontal="left" vertical="top" wrapText="1"/>
    </xf>
    <xf numFmtId="49" fontId="34" fillId="7" borderId="40" xfId="0" applyNumberFormat="1" applyFont="1" applyFill="1" applyBorder="1" applyAlignment="1" applyProtection="1">
      <alignment horizontal="left" vertical="top" wrapText="1"/>
    </xf>
    <xf numFmtId="49" fontId="38" fillId="0" borderId="39" xfId="0" applyNumberFormat="1" applyFont="1" applyBorder="1" applyAlignment="1" applyProtection="1">
      <alignment vertical="top" wrapText="1"/>
    </xf>
    <xf numFmtId="49" fontId="38" fillId="0" borderId="1" xfId="0" applyNumberFormat="1" applyFont="1" applyBorder="1" applyAlignment="1" applyProtection="1">
      <alignment vertical="top" wrapText="1"/>
    </xf>
    <xf numFmtId="49" fontId="30" fillId="8" borderId="52" xfId="0" applyNumberFormat="1" applyFont="1" applyFill="1" applyBorder="1" applyAlignment="1" applyProtection="1">
      <alignment horizontal="center" vertical="center" textRotation="90" wrapText="1"/>
    </xf>
    <xf numFmtId="49" fontId="30" fillId="8" borderId="28" xfId="0" applyNumberFormat="1" applyFont="1" applyFill="1" applyBorder="1" applyAlignment="1" applyProtection="1">
      <alignment horizontal="center" vertical="center" textRotation="90" wrapText="1"/>
    </xf>
    <xf numFmtId="49" fontId="30" fillId="8" borderId="54" xfId="0" applyNumberFormat="1" applyFont="1" applyFill="1" applyBorder="1" applyAlignment="1" applyProtection="1">
      <alignment horizontal="center" vertical="center" textRotation="90" wrapText="1"/>
    </xf>
    <xf numFmtId="49" fontId="32" fillId="0" borderId="22" xfId="0" applyNumberFormat="1" applyFont="1" applyBorder="1" applyAlignment="1" applyProtection="1">
      <alignment horizontal="left" vertical="top" wrapText="1"/>
      <protection locked="0"/>
    </xf>
    <xf numFmtId="49" fontId="32" fillId="0" borderId="53" xfId="0" applyNumberFormat="1" applyFont="1" applyBorder="1" applyAlignment="1" applyProtection="1">
      <alignment horizontal="left" vertical="top" wrapText="1"/>
      <protection locked="0"/>
    </xf>
    <xf numFmtId="49" fontId="32" fillId="0" borderId="0" xfId="0" applyNumberFormat="1" applyFont="1" applyBorder="1" applyAlignment="1" applyProtection="1">
      <alignment horizontal="left" vertical="top" wrapText="1"/>
      <protection locked="0"/>
    </xf>
    <xf numFmtId="49" fontId="32" fillId="0" borderId="32" xfId="0" applyNumberFormat="1" applyFont="1" applyBorder="1" applyAlignment="1" applyProtection="1">
      <alignment horizontal="left" vertical="top" wrapText="1"/>
      <protection locked="0"/>
    </xf>
    <xf numFmtId="49" fontId="32" fillId="0" borderId="10" xfId="0" applyNumberFormat="1" applyFont="1" applyBorder="1" applyAlignment="1" applyProtection="1">
      <alignment horizontal="left" vertical="top" wrapText="1"/>
      <protection locked="0"/>
    </xf>
    <xf numFmtId="49" fontId="32" fillId="0" borderId="55" xfId="0" applyNumberFormat="1" applyFont="1" applyBorder="1" applyAlignment="1" applyProtection="1">
      <alignment horizontal="left" vertical="top" wrapText="1"/>
      <protection locked="0"/>
    </xf>
    <xf numFmtId="49" fontId="38" fillId="0" borderId="0" xfId="0" applyNumberFormat="1" applyFont="1" applyBorder="1" applyAlignment="1" applyProtection="1">
      <alignment horizontal="center" vertical="top" wrapText="1"/>
    </xf>
    <xf numFmtId="49" fontId="30" fillId="10" borderId="39" xfId="0" applyNumberFormat="1" applyFont="1" applyFill="1" applyBorder="1" applyAlignment="1" applyProtection="1">
      <alignment horizontal="center" vertical="center" textRotation="90" wrapText="1"/>
    </xf>
    <xf numFmtId="49" fontId="30" fillId="8" borderId="39" xfId="0" applyNumberFormat="1" applyFont="1" applyFill="1" applyBorder="1" applyAlignment="1" applyProtection="1">
      <alignment vertical="center" wrapText="1"/>
    </xf>
    <xf numFmtId="49" fontId="30" fillId="8" borderId="1" xfId="0" applyNumberFormat="1" applyFont="1" applyFill="1" applyBorder="1" applyAlignment="1" applyProtection="1">
      <alignment vertical="center" wrapText="1"/>
    </xf>
    <xf numFmtId="49" fontId="31" fillId="9" borderId="1" xfId="0" applyNumberFormat="1" applyFont="1" applyFill="1" applyBorder="1" applyAlignment="1" applyProtection="1">
      <alignment vertical="top" wrapText="1"/>
    </xf>
    <xf numFmtId="49" fontId="31" fillId="9" borderId="40" xfId="0" applyNumberFormat="1" applyFont="1" applyFill="1" applyBorder="1" applyAlignment="1" applyProtection="1">
      <alignment vertical="top" wrapText="1"/>
    </xf>
    <xf numFmtId="49" fontId="32" fillId="0" borderId="39" xfId="0" applyNumberFormat="1" applyFont="1" applyBorder="1" applyAlignment="1" applyProtection="1">
      <alignment vertical="center" wrapText="1"/>
    </xf>
    <xf numFmtId="49" fontId="32" fillId="0" borderId="1" xfId="0" applyNumberFormat="1" applyFont="1" applyBorder="1" applyAlignment="1" applyProtection="1">
      <alignment vertical="center" wrapText="1"/>
    </xf>
    <xf numFmtId="0" fontId="37" fillId="0" borderId="1" xfId="0" applyFont="1" applyBorder="1" applyAlignment="1" applyProtection="1">
      <alignment wrapText="1"/>
    </xf>
    <xf numFmtId="0" fontId="37" fillId="0" borderId="40" xfId="0" applyFont="1" applyBorder="1" applyAlignment="1" applyProtection="1">
      <alignment wrapText="1"/>
    </xf>
    <xf numFmtId="49" fontId="32" fillId="0" borderId="1" xfId="0" applyNumberFormat="1" applyFont="1" applyBorder="1" applyAlignment="1" applyProtection="1">
      <alignment horizontal="justify" vertical="top" wrapText="1"/>
      <protection locked="0"/>
    </xf>
    <xf numFmtId="49" fontId="32" fillId="0" borderId="40" xfId="0" applyNumberFormat="1" applyFont="1" applyBorder="1" applyAlignment="1" applyProtection="1">
      <alignment horizontal="justify" vertical="top" wrapText="1"/>
      <protection locked="0"/>
    </xf>
    <xf numFmtId="49" fontId="30" fillId="10" borderId="36" xfId="0" applyNumberFormat="1" applyFont="1" applyFill="1" applyBorder="1" applyAlignment="1" applyProtection="1">
      <alignment horizontal="center" vertical="center" wrapText="1"/>
    </xf>
    <xf numFmtId="49" fontId="30" fillId="10" borderId="39" xfId="0" applyNumberFormat="1" applyFont="1" applyFill="1" applyBorder="1" applyAlignment="1" applyProtection="1">
      <alignment horizontal="center" vertical="center" wrapText="1"/>
    </xf>
    <xf numFmtId="49" fontId="34" fillId="7" borderId="37" xfId="0" applyNumberFormat="1" applyFont="1" applyFill="1" applyBorder="1" applyAlignment="1" applyProtection="1">
      <alignment vertical="center" wrapText="1"/>
    </xf>
    <xf numFmtId="49" fontId="34" fillId="7" borderId="38" xfId="0" applyNumberFormat="1" applyFont="1" applyFill="1" applyBorder="1" applyAlignment="1" applyProtection="1">
      <alignment vertical="center" wrapText="1"/>
    </xf>
    <xf numFmtId="49" fontId="34" fillId="7" borderId="1" xfId="0" applyNumberFormat="1" applyFont="1" applyFill="1" applyBorder="1" applyAlignment="1" applyProtection="1">
      <alignment vertical="center" wrapText="1"/>
    </xf>
    <xf numFmtId="49" fontId="34" fillId="7" borderId="40" xfId="0" applyNumberFormat="1" applyFont="1" applyFill="1" applyBorder="1" applyAlignment="1" applyProtection="1">
      <alignment vertical="center" wrapText="1"/>
    </xf>
    <xf numFmtId="49" fontId="38" fillId="0" borderId="39" xfId="0" applyNumberFormat="1" applyFont="1" applyBorder="1" applyAlignment="1" applyProtection="1">
      <alignment horizontal="left" vertical="center" wrapText="1"/>
    </xf>
    <xf numFmtId="49" fontId="38" fillId="0" borderId="1"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33" fillId="0" borderId="1" xfId="0" applyFont="1" applyBorder="1" applyAlignment="1" applyProtection="1">
      <alignment horizontal="center" vertical="center" wrapText="1"/>
    </xf>
    <xf numFmtId="0" fontId="33" fillId="0" borderId="40" xfId="0" applyFont="1" applyBorder="1" applyAlignment="1" applyProtection="1">
      <alignment horizontal="center" vertical="center" wrapText="1"/>
    </xf>
    <xf numFmtId="0" fontId="33" fillId="0" borderId="42" xfId="0" applyFont="1" applyBorder="1" applyAlignment="1" applyProtection="1">
      <alignment horizontal="center" vertical="center" wrapText="1"/>
    </xf>
    <xf numFmtId="0" fontId="33" fillId="0" borderId="43" xfId="0" applyFont="1" applyBorder="1" applyAlignment="1" applyProtection="1">
      <alignment horizontal="center" vertical="center" wrapText="1"/>
    </xf>
    <xf numFmtId="49" fontId="32" fillId="0" borderId="52" xfId="0" applyNumberFormat="1" applyFont="1" applyBorder="1" applyAlignment="1" applyProtection="1">
      <alignment horizontal="center" vertical="top" wrapText="1"/>
    </xf>
    <xf numFmtId="49" fontId="32" fillId="0" borderId="22" xfId="0" applyNumberFormat="1" applyFont="1" applyBorder="1" applyAlignment="1" applyProtection="1">
      <alignment horizontal="center" vertical="top" wrapText="1"/>
    </xf>
    <xf numFmtId="49" fontId="32" fillId="0" borderId="53" xfId="0" applyNumberFormat="1" applyFont="1" applyBorder="1" applyAlignment="1" applyProtection="1">
      <alignment horizontal="center" vertical="top" wrapText="1"/>
    </xf>
    <xf numFmtId="49" fontId="32" fillId="0" borderId="29" xfId="0" applyNumberFormat="1" applyFont="1" applyBorder="1" applyAlignment="1" applyProtection="1">
      <alignment horizontal="center" vertical="top" wrapText="1"/>
    </xf>
    <xf numFmtId="49" fontId="32" fillId="0" borderId="35" xfId="0" applyNumberFormat="1" applyFont="1" applyBorder="1" applyAlignment="1" applyProtection="1">
      <alignment horizontal="center" vertical="top" wrapText="1"/>
    </xf>
    <xf numFmtId="49" fontId="32" fillId="0" borderId="33" xfId="0" applyNumberFormat="1" applyFont="1" applyBorder="1" applyAlignment="1" applyProtection="1">
      <alignment horizontal="center" vertical="top" wrapText="1"/>
    </xf>
    <xf numFmtId="49" fontId="30" fillId="8" borderId="1" xfId="0" applyNumberFormat="1" applyFont="1" applyFill="1" applyBorder="1" applyAlignment="1" applyProtection="1">
      <alignment horizontal="left" vertical="top" wrapText="1"/>
    </xf>
    <xf numFmtId="0" fontId="31" fillId="9" borderId="36" xfId="0" applyFont="1" applyFill="1" applyBorder="1" applyAlignment="1" applyProtection="1">
      <alignment horizontal="center" vertical="center"/>
    </xf>
    <xf numFmtId="0" fontId="31" fillId="9" borderId="39" xfId="0" applyFont="1" applyFill="1" applyBorder="1" applyAlignment="1" applyProtection="1">
      <alignment horizontal="center" vertical="center"/>
    </xf>
    <xf numFmtId="0" fontId="42" fillId="0" borderId="37" xfId="0" applyFont="1" applyBorder="1" applyAlignment="1" applyProtection="1">
      <alignment horizontal="left" vertical="center" wrapText="1"/>
    </xf>
    <xf numFmtId="0" fontId="42" fillId="0" borderId="38" xfId="0" applyFont="1" applyBorder="1" applyAlignment="1" applyProtection="1">
      <alignment horizontal="left" vertical="center" wrapText="1"/>
    </xf>
    <xf numFmtId="0" fontId="42" fillId="0" borderId="1" xfId="0" applyFont="1" applyBorder="1" applyAlignment="1" applyProtection="1">
      <alignment horizontal="left" vertical="center" wrapText="1"/>
    </xf>
    <xf numFmtId="0" fontId="42" fillId="0" borderId="40" xfId="0" applyFont="1" applyBorder="1" applyAlignment="1" applyProtection="1">
      <alignment horizontal="left" vertical="center" wrapText="1"/>
    </xf>
    <xf numFmtId="49" fontId="38" fillId="0" borderId="1" xfId="0" applyNumberFormat="1" applyFont="1" applyBorder="1" applyAlignment="1" applyProtection="1">
      <alignment horizontal="left" vertical="top" wrapText="1"/>
      <protection locked="0"/>
    </xf>
    <xf numFmtId="49" fontId="38" fillId="0" borderId="40" xfId="0" applyNumberFormat="1" applyFont="1" applyBorder="1" applyAlignment="1" applyProtection="1">
      <alignment horizontal="left" vertical="top" wrapText="1"/>
      <protection locked="0"/>
    </xf>
    <xf numFmtId="49" fontId="30" fillId="0" borderId="0" xfId="0" applyNumberFormat="1" applyFont="1" applyFill="1" applyBorder="1" applyAlignment="1" applyProtection="1">
      <alignment horizontal="center" vertical="center" wrapText="1"/>
    </xf>
    <xf numFmtId="0" fontId="37" fillId="0" borderId="42" xfId="0" applyFont="1" applyBorder="1" applyAlignment="1" applyProtection="1">
      <alignment wrapText="1"/>
    </xf>
    <xf numFmtId="0" fontId="37" fillId="0" borderId="43" xfId="0" applyFont="1" applyBorder="1" applyAlignment="1" applyProtection="1">
      <alignment wrapText="1"/>
    </xf>
    <xf numFmtId="49" fontId="38" fillId="0" borderId="39" xfId="0" applyNumberFormat="1" applyFont="1" applyBorder="1" applyAlignment="1" applyProtection="1">
      <alignment horizontal="justify" vertical="center" wrapText="1"/>
    </xf>
    <xf numFmtId="49" fontId="38" fillId="0" borderId="1" xfId="0" applyNumberFormat="1" applyFont="1" applyBorder="1" applyAlignment="1" applyProtection="1">
      <alignment horizontal="justify" vertical="center" wrapText="1"/>
    </xf>
    <xf numFmtId="49" fontId="38" fillId="0" borderId="41" xfId="0" applyNumberFormat="1" applyFont="1" applyBorder="1" applyAlignment="1" applyProtection="1">
      <alignment horizontal="justify" vertical="center" wrapText="1"/>
    </xf>
    <xf numFmtId="49" fontId="38" fillId="0" borderId="42" xfId="0" applyNumberFormat="1" applyFont="1" applyBorder="1" applyAlignment="1" applyProtection="1">
      <alignment horizontal="justify" vertical="center" wrapText="1"/>
    </xf>
    <xf numFmtId="0" fontId="72" fillId="0" borderId="74" xfId="0" applyFont="1" applyBorder="1" applyAlignment="1">
      <alignment horizontal="center" vertical="center" wrapText="1"/>
    </xf>
    <xf numFmtId="0" fontId="72" fillId="0" borderId="75" xfId="0" applyFont="1" applyBorder="1" applyAlignment="1">
      <alignment horizontal="center" vertical="center" wrapText="1"/>
    </xf>
    <xf numFmtId="0" fontId="72" fillId="0" borderId="77" xfId="0" applyFont="1" applyBorder="1" applyAlignment="1">
      <alignment horizontal="center" vertical="center" wrapText="1"/>
    </xf>
    <xf numFmtId="0" fontId="72" fillId="0" borderId="0" xfId="0" applyFont="1" applyBorder="1" applyAlignment="1">
      <alignment horizontal="center" vertical="center" wrapText="1"/>
    </xf>
    <xf numFmtId="0" fontId="72" fillId="0" borderId="79" xfId="0" applyFont="1" applyBorder="1" applyAlignment="1">
      <alignment horizontal="center" vertical="center" wrapText="1"/>
    </xf>
    <xf numFmtId="0" fontId="72" fillId="0" borderId="80" xfId="0" applyFont="1" applyBorder="1" applyAlignment="1">
      <alignment horizontal="center"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0" fillId="0" borderId="0" xfId="0" applyBorder="1" applyAlignment="1">
      <alignment horizontal="left" vertical="center" wrapText="1"/>
    </xf>
    <xf numFmtId="0" fontId="0" fillId="0" borderId="78" xfId="0" applyBorder="1" applyAlignment="1">
      <alignment horizontal="left" vertical="center" wrapText="1"/>
    </xf>
    <xf numFmtId="0" fontId="0" fillId="0" borderId="80" xfId="0" applyBorder="1" applyAlignment="1">
      <alignment horizontal="left" vertical="center" wrapText="1"/>
    </xf>
    <xf numFmtId="0" fontId="0" fillId="0" borderId="81" xfId="0" applyBorder="1" applyAlignment="1">
      <alignment horizontal="left" vertical="center" wrapText="1"/>
    </xf>
    <xf numFmtId="49" fontId="73" fillId="13" borderId="28" xfId="0" applyNumberFormat="1" applyFont="1" applyFill="1" applyBorder="1" applyAlignment="1" applyProtection="1">
      <alignment horizontal="center" vertical="center" wrapText="1"/>
    </xf>
    <xf numFmtId="49" fontId="73" fillId="13" borderId="0" xfId="0" applyNumberFormat="1" applyFont="1" applyFill="1" applyBorder="1" applyAlignment="1" applyProtection="1">
      <alignment horizontal="center" vertical="center" wrapText="1"/>
    </xf>
    <xf numFmtId="49" fontId="73" fillId="13" borderId="32" xfId="0" applyNumberFormat="1" applyFont="1" applyFill="1" applyBorder="1" applyAlignment="1" applyProtection="1">
      <alignment horizontal="center" vertical="center" wrapText="1"/>
    </xf>
    <xf numFmtId="49" fontId="73" fillId="13" borderId="29" xfId="0" applyNumberFormat="1" applyFont="1" applyFill="1" applyBorder="1" applyAlignment="1" applyProtection="1">
      <alignment horizontal="center" vertical="center" wrapText="1"/>
    </xf>
    <xf numFmtId="49" fontId="73" fillId="13" borderId="35" xfId="0" applyNumberFormat="1" applyFont="1" applyFill="1" applyBorder="1" applyAlignment="1" applyProtection="1">
      <alignment horizontal="center" vertical="center" wrapText="1"/>
    </xf>
    <xf numFmtId="49" fontId="73" fillId="13" borderId="33" xfId="0" applyNumberFormat="1" applyFont="1" applyFill="1" applyBorder="1" applyAlignment="1" applyProtection="1">
      <alignment horizontal="center" vertical="center" wrapText="1"/>
    </xf>
    <xf numFmtId="49" fontId="31" fillId="12" borderId="1" xfId="0" applyNumberFormat="1" applyFont="1" applyFill="1" applyBorder="1" applyAlignment="1" applyProtection="1">
      <alignment horizontal="center" vertical="center" wrapText="1"/>
    </xf>
    <xf numFmtId="49" fontId="31" fillId="12" borderId="40" xfId="0" applyNumberFormat="1" applyFont="1" applyFill="1" applyBorder="1" applyAlignment="1" applyProtection="1">
      <alignment horizontal="center" vertical="center" wrapText="1"/>
    </xf>
    <xf numFmtId="49" fontId="30" fillId="11" borderId="39" xfId="0" applyNumberFormat="1" applyFont="1" applyFill="1" applyBorder="1" applyAlignment="1" applyProtection="1">
      <alignment horizontal="center" vertical="center" textRotation="90" wrapText="1"/>
    </xf>
    <xf numFmtId="49" fontId="30" fillId="11" borderId="39" xfId="0" applyNumberFormat="1" applyFont="1" applyFill="1" applyBorder="1" applyAlignment="1" applyProtection="1">
      <alignment horizontal="center" vertical="center" wrapText="1"/>
    </xf>
    <xf numFmtId="0" fontId="37" fillId="0" borderId="0" xfId="0" applyFont="1" applyAlignment="1">
      <alignment horizontal="center"/>
    </xf>
    <xf numFmtId="49" fontId="68" fillId="11" borderId="30" xfId="0" applyNumberFormat="1" applyFont="1" applyFill="1" applyBorder="1" applyAlignment="1" applyProtection="1">
      <alignment horizontal="center" vertical="center"/>
    </xf>
    <xf numFmtId="49" fontId="68" fillId="11" borderId="34" xfId="0" applyNumberFormat="1" applyFont="1" applyFill="1" applyBorder="1" applyAlignment="1" applyProtection="1">
      <alignment horizontal="center" vertical="center"/>
    </xf>
    <xf numFmtId="49" fontId="68" fillId="11" borderId="31" xfId="0" applyNumberFormat="1" applyFont="1" applyFill="1" applyBorder="1" applyAlignment="1" applyProtection="1">
      <alignment horizontal="center" vertical="center"/>
    </xf>
    <xf numFmtId="49" fontId="32" fillId="0" borderId="39" xfId="0" applyNumberFormat="1" applyFont="1" applyBorder="1" applyAlignment="1" applyProtection="1">
      <alignment horizontal="center" vertical="center" wrapText="1"/>
    </xf>
    <xf numFmtId="49" fontId="32" fillId="0" borderId="1" xfId="0" applyNumberFormat="1" applyFont="1" applyBorder="1" applyAlignment="1" applyProtection="1">
      <alignment horizontal="center" vertical="center" wrapText="1"/>
    </xf>
    <xf numFmtId="49" fontId="32" fillId="0" borderId="41" xfId="0" applyNumberFormat="1" applyFont="1" applyBorder="1" applyAlignment="1" applyProtection="1">
      <alignment horizontal="center" vertical="center" wrapText="1"/>
    </xf>
    <xf numFmtId="49" fontId="32" fillId="0" borderId="42" xfId="0" applyNumberFormat="1" applyFont="1" applyBorder="1" applyAlignment="1" applyProtection="1">
      <alignment horizontal="center" vertical="center" wrapText="1"/>
    </xf>
    <xf numFmtId="49" fontId="32" fillId="0" borderId="40" xfId="0" applyNumberFormat="1" applyFont="1" applyBorder="1" applyAlignment="1" applyProtection="1">
      <alignment horizontal="center" vertical="center" wrapText="1"/>
    </xf>
    <xf numFmtId="49" fontId="32" fillId="0" borderId="43" xfId="0" applyNumberFormat="1" applyFont="1" applyBorder="1" applyAlignment="1" applyProtection="1">
      <alignment horizontal="center" vertical="center" wrapText="1"/>
    </xf>
    <xf numFmtId="49" fontId="30" fillId="13" borderId="39" xfId="0" applyNumberFormat="1" applyFont="1" applyFill="1" applyBorder="1" applyAlignment="1" applyProtection="1">
      <alignment horizontal="center" vertical="center" wrapText="1"/>
    </xf>
    <xf numFmtId="49" fontId="30" fillId="13" borderId="1" xfId="0" applyNumberFormat="1" applyFont="1" applyFill="1" applyBorder="1" applyAlignment="1" applyProtection="1">
      <alignment horizontal="center" vertical="center" wrapText="1"/>
    </xf>
    <xf numFmtId="49" fontId="30" fillId="11" borderId="39" xfId="0" applyNumberFormat="1" applyFont="1" applyFill="1" applyBorder="1" applyAlignment="1" applyProtection="1">
      <alignment horizontal="center" vertical="center" textRotation="90"/>
    </xf>
    <xf numFmtId="49" fontId="32" fillId="7" borderId="1" xfId="0" applyNumberFormat="1" applyFont="1" applyFill="1" applyBorder="1" applyAlignment="1" applyProtection="1">
      <alignment horizontal="justify" vertical="top" wrapText="1"/>
      <protection locked="0"/>
    </xf>
    <xf numFmtId="49" fontId="32" fillId="7" borderId="40" xfId="0" applyNumberFormat="1" applyFont="1" applyFill="1" applyBorder="1" applyAlignment="1" applyProtection="1">
      <alignment horizontal="justify" vertical="top" wrapText="1"/>
      <protection locked="0"/>
    </xf>
    <xf numFmtId="49" fontId="37" fillId="0" borderId="1" xfId="0" applyNumberFormat="1" applyFont="1" applyBorder="1" applyAlignment="1" applyProtection="1">
      <alignment horizontal="left" vertical="top" wrapText="1"/>
      <protection locked="0"/>
    </xf>
    <xf numFmtId="49" fontId="37" fillId="0" borderId="40" xfId="0" applyNumberFormat="1" applyFont="1" applyBorder="1" applyAlignment="1" applyProtection="1">
      <alignment horizontal="left" vertical="top" wrapText="1"/>
      <protection locked="0"/>
    </xf>
    <xf numFmtId="49" fontId="55" fillId="0" borderId="39" xfId="0" applyNumberFormat="1" applyFont="1" applyBorder="1" applyAlignment="1" applyProtection="1">
      <alignment horizontal="center" vertical="center" wrapText="1"/>
    </xf>
    <xf numFmtId="49" fontId="55" fillId="0" borderId="1" xfId="0" applyNumberFormat="1" applyFont="1" applyBorder="1" applyAlignment="1" applyProtection="1">
      <alignment horizontal="center" vertical="center" wrapText="1"/>
    </xf>
    <xf numFmtId="49" fontId="55" fillId="0" borderId="40" xfId="0" applyNumberFormat="1" applyFont="1" applyBorder="1" applyAlignment="1" applyProtection="1">
      <alignment horizontal="center" vertical="center" wrapText="1"/>
    </xf>
    <xf numFmtId="49" fontId="55" fillId="0" borderId="41" xfId="0" applyNumberFormat="1" applyFont="1" applyBorder="1" applyAlignment="1" applyProtection="1">
      <alignment horizontal="center" vertical="center" wrapText="1"/>
    </xf>
    <xf numFmtId="49" fontId="55" fillId="0" borderId="42" xfId="0" applyNumberFormat="1" applyFont="1" applyBorder="1" applyAlignment="1" applyProtection="1">
      <alignment horizontal="center" vertical="center" wrapText="1"/>
    </xf>
    <xf numFmtId="49" fontId="55" fillId="0" borderId="43" xfId="0" applyNumberFormat="1" applyFont="1" applyBorder="1" applyAlignment="1" applyProtection="1">
      <alignment horizontal="center" vertical="center" wrapText="1"/>
    </xf>
    <xf numFmtId="0" fontId="37" fillId="0" borderId="0" xfId="0" applyFont="1" applyFill="1" applyAlignment="1">
      <alignment horizontal="center"/>
    </xf>
    <xf numFmtId="49" fontId="68" fillId="11" borderId="30" xfId="0" applyNumberFormat="1" applyFont="1" applyFill="1" applyBorder="1" applyAlignment="1" applyProtection="1">
      <alignment horizontal="center" vertical="center" wrapText="1"/>
    </xf>
    <xf numFmtId="49" fontId="68" fillId="11" borderId="34" xfId="0" applyNumberFormat="1" applyFont="1" applyFill="1" applyBorder="1" applyAlignment="1" applyProtection="1">
      <alignment horizontal="center" vertical="center" wrapText="1"/>
    </xf>
    <xf numFmtId="49" fontId="68" fillId="11" borderId="31" xfId="0" applyNumberFormat="1" applyFont="1" applyFill="1" applyBorder="1" applyAlignment="1" applyProtection="1">
      <alignment horizontal="center" vertical="center" wrapText="1"/>
    </xf>
    <xf numFmtId="49" fontId="30" fillId="11" borderId="51" xfId="0" applyNumberFormat="1" applyFont="1" applyFill="1" applyBorder="1" applyAlignment="1" applyProtection="1">
      <alignment horizontal="center" vertical="center" wrapText="1"/>
    </xf>
    <xf numFmtId="49" fontId="30" fillId="11" borderId="56" xfId="0" applyNumberFormat="1" applyFont="1" applyFill="1" applyBorder="1" applyAlignment="1" applyProtection="1">
      <alignment horizontal="center" vertical="center" wrapText="1"/>
    </xf>
    <xf numFmtId="49" fontId="36" fillId="11" borderId="1" xfId="0" applyNumberFormat="1" applyFont="1" applyFill="1" applyBorder="1" applyAlignment="1" applyProtection="1">
      <alignment horizontal="center" vertical="center" wrapText="1"/>
    </xf>
    <xf numFmtId="49" fontId="36" fillId="0" borderId="1" xfId="0" applyNumberFormat="1" applyFont="1" applyBorder="1" applyAlignment="1" applyProtection="1">
      <alignment horizontal="right" vertical="center" wrapText="1"/>
      <protection locked="0"/>
    </xf>
    <xf numFmtId="2" fontId="34" fillId="2" borderId="40" xfId="0" applyNumberFormat="1" applyFont="1" applyFill="1" applyBorder="1" applyAlignment="1" applyProtection="1">
      <alignment horizontal="center" vertical="center" wrapText="1"/>
    </xf>
    <xf numFmtId="49" fontId="32" fillId="7" borderId="1" xfId="0" applyNumberFormat="1" applyFont="1" applyFill="1" applyBorder="1" applyAlignment="1" applyProtection="1">
      <alignment vertical="top" wrapText="1"/>
      <protection locked="0"/>
    </xf>
    <xf numFmtId="49" fontId="32" fillId="7" borderId="40" xfId="0" applyNumberFormat="1" applyFont="1" applyFill="1" applyBorder="1" applyAlignment="1" applyProtection="1">
      <alignment vertical="top" wrapText="1"/>
      <protection locked="0"/>
    </xf>
    <xf numFmtId="49" fontId="30" fillId="11" borderId="36" xfId="0" applyNumberFormat="1" applyFont="1" applyFill="1" applyBorder="1" applyAlignment="1" applyProtection="1">
      <alignment horizontal="center" vertical="center"/>
    </xf>
    <xf numFmtId="49" fontId="30" fillId="11" borderId="39" xfId="0" applyNumberFormat="1" applyFont="1" applyFill="1" applyBorder="1" applyAlignment="1" applyProtection="1">
      <alignment horizontal="center" vertical="center"/>
    </xf>
    <xf numFmtId="49" fontId="30" fillId="11" borderId="1" xfId="0" applyNumberFormat="1" applyFont="1" applyFill="1" applyBorder="1" applyAlignment="1" applyProtection="1">
      <alignment horizontal="center" vertical="center" wrapText="1"/>
    </xf>
    <xf numFmtId="49" fontId="35" fillId="0" borderId="1" xfId="0" applyNumberFormat="1" applyFont="1" applyBorder="1" applyAlignment="1" applyProtection="1">
      <alignment horizontal="center" vertical="center" wrapText="1"/>
      <protection locked="0"/>
    </xf>
    <xf numFmtId="0" fontId="37" fillId="0" borderId="1" xfId="0" applyFont="1" applyBorder="1" applyAlignment="1" applyProtection="1">
      <alignment horizontal="center" vertical="center"/>
    </xf>
    <xf numFmtId="0" fontId="37" fillId="0" borderId="40" xfId="0" applyFont="1" applyBorder="1" applyAlignment="1" applyProtection="1">
      <alignment horizontal="center" vertical="center"/>
    </xf>
    <xf numFmtId="49" fontId="37" fillId="0" borderId="1" xfId="0" applyNumberFormat="1" applyFont="1" applyBorder="1" applyAlignment="1" applyProtection="1">
      <alignment horizontal="left" wrapText="1"/>
      <protection locked="0"/>
    </xf>
    <xf numFmtId="49" fontId="30" fillId="11" borderId="36" xfId="0" applyNumberFormat="1" applyFont="1" applyFill="1" applyBorder="1" applyAlignment="1" applyProtection="1">
      <alignment horizontal="center" vertical="center" wrapText="1"/>
    </xf>
    <xf numFmtId="49" fontId="38" fillId="0" borderId="1" xfId="0" applyNumberFormat="1" applyFont="1" applyBorder="1" applyAlignment="1" applyProtection="1">
      <alignment horizontal="center" vertical="center" wrapText="1"/>
      <protection locked="0"/>
    </xf>
    <xf numFmtId="2" fontId="37" fillId="17" borderId="40" xfId="0" applyNumberFormat="1" applyFont="1" applyFill="1" applyBorder="1" applyAlignment="1" applyProtection="1">
      <alignment horizontal="left" wrapText="1"/>
    </xf>
    <xf numFmtId="2" fontId="34" fillId="17" borderId="40" xfId="0" applyNumberFormat="1" applyFont="1" applyFill="1" applyBorder="1" applyAlignment="1" applyProtection="1">
      <alignment horizontal="center" vertical="center" wrapText="1"/>
    </xf>
    <xf numFmtId="49" fontId="55" fillId="0" borderId="28" xfId="0" applyNumberFormat="1" applyFont="1" applyBorder="1" applyAlignment="1" applyProtection="1">
      <alignment horizontal="center" vertical="center" wrapText="1"/>
    </xf>
    <xf numFmtId="49" fontId="55" fillId="0" borderId="0" xfId="0" applyNumberFormat="1" applyFont="1" applyBorder="1" applyAlignment="1" applyProtection="1">
      <alignment horizontal="center" vertical="center" wrapText="1"/>
    </xf>
    <xf numFmtId="49" fontId="55" fillId="0" borderId="32" xfId="0" applyNumberFormat="1" applyFont="1" applyBorder="1" applyAlignment="1" applyProtection="1">
      <alignment horizontal="center" vertical="center" wrapText="1"/>
    </xf>
    <xf numFmtId="49" fontId="32" fillId="0" borderId="1" xfId="0" applyNumberFormat="1" applyFont="1" applyBorder="1" applyAlignment="1" applyProtection="1">
      <alignment horizontal="center" vertical="center"/>
      <protection locked="0"/>
    </xf>
    <xf numFmtId="49" fontId="30" fillId="11" borderId="1" xfId="0" applyNumberFormat="1" applyFont="1" applyFill="1" applyBorder="1" applyAlignment="1" applyProtection="1">
      <alignment horizontal="center" vertical="center"/>
    </xf>
    <xf numFmtId="49" fontId="36" fillId="11" borderId="1" xfId="0" applyNumberFormat="1" applyFont="1" applyFill="1" applyBorder="1" applyAlignment="1" applyProtection="1">
      <alignment horizontal="center" vertical="center"/>
    </xf>
    <xf numFmtId="2" fontId="34" fillId="17" borderId="40" xfId="0" applyNumberFormat="1" applyFont="1" applyFill="1" applyBorder="1" applyAlignment="1" applyProtection="1">
      <alignment horizontal="center" vertical="center" wrapText="1"/>
      <protection locked="0"/>
    </xf>
    <xf numFmtId="49" fontId="38" fillId="0" borderId="1" xfId="0" applyNumberFormat="1" applyFont="1" applyBorder="1" applyAlignment="1" applyProtection="1">
      <alignment horizontal="center" vertical="center"/>
      <protection locked="0"/>
    </xf>
    <xf numFmtId="49" fontId="55" fillId="0" borderId="29" xfId="0" applyNumberFormat="1" applyFont="1" applyBorder="1" applyAlignment="1" applyProtection="1">
      <alignment horizontal="center" vertical="center" wrapText="1"/>
    </xf>
    <xf numFmtId="49" fontId="55" fillId="0" borderId="35" xfId="0" applyNumberFormat="1" applyFont="1" applyBorder="1" applyAlignment="1" applyProtection="1">
      <alignment horizontal="center" vertical="center" wrapText="1"/>
    </xf>
    <xf numFmtId="49" fontId="55" fillId="0" borderId="33" xfId="0" applyNumberFormat="1" applyFont="1" applyBorder="1" applyAlignment="1" applyProtection="1">
      <alignment horizontal="center" vertical="center" wrapText="1"/>
    </xf>
    <xf numFmtId="49" fontId="36" fillId="0" borderId="1" xfId="0" applyNumberFormat="1" applyFont="1" applyBorder="1" applyAlignment="1" applyProtection="1">
      <alignment horizontal="center" vertical="center" wrapText="1"/>
      <protection locked="0"/>
    </xf>
    <xf numFmtId="49" fontId="34" fillId="7" borderId="83" xfId="0" applyNumberFormat="1" applyFont="1" applyFill="1" applyBorder="1" applyAlignment="1" applyProtection="1">
      <alignment horizontal="left" vertical="center" wrapText="1"/>
    </xf>
    <xf numFmtId="49" fontId="34" fillId="7" borderId="34" xfId="0" applyNumberFormat="1" applyFont="1" applyFill="1" applyBorder="1" applyAlignment="1" applyProtection="1">
      <alignment horizontal="left" vertical="center" wrapText="1"/>
    </xf>
    <xf numFmtId="49" fontId="34" fillId="7" borderId="31" xfId="0" applyNumberFormat="1" applyFont="1" applyFill="1" applyBorder="1" applyAlignment="1" applyProtection="1">
      <alignment horizontal="left" vertical="center" wrapText="1"/>
    </xf>
    <xf numFmtId="49" fontId="34" fillId="7" borderId="9" xfId="0" applyNumberFormat="1" applyFont="1" applyFill="1" applyBorder="1" applyAlignment="1" applyProtection="1">
      <alignment horizontal="left" vertical="center" wrapText="1"/>
    </xf>
    <xf numFmtId="49" fontId="34" fillId="7" borderId="10" xfId="0" applyNumberFormat="1" applyFont="1" applyFill="1" applyBorder="1" applyAlignment="1" applyProtection="1">
      <alignment horizontal="left" vertical="center" wrapText="1"/>
    </xf>
    <xf numFmtId="49" fontId="34" fillId="7" borderId="55" xfId="0" applyNumberFormat="1" applyFont="1" applyFill="1" applyBorder="1" applyAlignment="1" applyProtection="1">
      <alignment horizontal="left" vertical="center" wrapText="1"/>
    </xf>
    <xf numFmtId="49" fontId="30" fillId="11" borderId="82" xfId="0" applyNumberFormat="1" applyFont="1" applyFill="1" applyBorder="1" applyAlignment="1" applyProtection="1">
      <alignment horizontal="center" vertical="center" wrapText="1"/>
    </xf>
    <xf numFmtId="49" fontId="32" fillId="0" borderId="25" xfId="0" applyNumberFormat="1" applyFont="1" applyBorder="1" applyAlignment="1" applyProtection="1">
      <alignment horizontal="center" vertical="center" wrapText="1"/>
      <protection locked="0"/>
    </xf>
    <xf numFmtId="49" fontId="32" fillId="0" borderId="26" xfId="0" applyNumberFormat="1" applyFont="1" applyBorder="1" applyAlignment="1" applyProtection="1">
      <alignment horizontal="center" vertical="center" wrapText="1"/>
      <protection locked="0"/>
    </xf>
    <xf numFmtId="49" fontId="30" fillId="11" borderId="25" xfId="0" applyNumberFormat="1" applyFont="1" applyFill="1" applyBorder="1" applyAlignment="1" applyProtection="1">
      <alignment horizontal="center" vertical="center" wrapText="1"/>
    </xf>
    <xf numFmtId="49" fontId="30" fillId="11" borderId="26" xfId="0" applyNumberFormat="1" applyFont="1" applyFill="1" applyBorder="1" applyAlignment="1" applyProtection="1">
      <alignment horizontal="center" vertical="center" wrapText="1"/>
    </xf>
    <xf numFmtId="49" fontId="36" fillId="11" borderId="25" xfId="0" applyNumberFormat="1" applyFont="1" applyFill="1" applyBorder="1" applyAlignment="1" applyProtection="1">
      <alignment horizontal="center" vertical="center" wrapText="1"/>
    </xf>
    <xf numFmtId="49" fontId="36" fillId="11" borderId="26" xfId="0" applyNumberFormat="1" applyFont="1" applyFill="1" applyBorder="1" applyAlignment="1" applyProtection="1">
      <alignment horizontal="center" vertical="center" wrapText="1"/>
    </xf>
    <xf numFmtId="0" fontId="37" fillId="0" borderId="39" xfId="0" applyFont="1" applyBorder="1" applyAlignment="1" applyProtection="1">
      <alignment horizontal="center" vertical="center" wrapText="1"/>
    </xf>
    <xf numFmtId="0" fontId="37" fillId="0" borderId="41" xfId="0" applyFont="1" applyBorder="1" applyAlignment="1" applyProtection="1">
      <alignment horizontal="center" vertical="center" wrapText="1"/>
    </xf>
    <xf numFmtId="0" fontId="38" fillId="0" borderId="39" xfId="0" applyFont="1" applyBorder="1" applyAlignment="1" applyProtection="1">
      <alignment vertical="top" wrapText="1"/>
    </xf>
    <xf numFmtId="0" fontId="38" fillId="0" borderId="1" xfId="0" applyFont="1" applyBorder="1" applyAlignment="1" applyProtection="1">
      <alignment vertical="top" wrapText="1"/>
    </xf>
    <xf numFmtId="0" fontId="38" fillId="0" borderId="41" xfId="0" applyFont="1" applyBorder="1" applyAlignment="1" applyProtection="1">
      <alignment vertical="top" wrapText="1"/>
    </xf>
    <xf numFmtId="0" fontId="38" fillId="0" borderId="42" xfId="0" applyFont="1" applyBorder="1" applyAlignment="1" applyProtection="1">
      <alignment vertical="top" wrapText="1"/>
    </xf>
    <xf numFmtId="49" fontId="31" fillId="2" borderId="1" xfId="0" applyNumberFormat="1" applyFont="1" applyFill="1" applyBorder="1" applyAlignment="1" applyProtection="1">
      <alignment horizontal="center" vertical="center" wrapText="1"/>
    </xf>
    <xf numFmtId="49" fontId="31" fillId="2" borderId="40" xfId="0" applyNumberFormat="1" applyFont="1" applyFill="1" applyBorder="1" applyAlignment="1" applyProtection="1">
      <alignment horizontal="center" vertical="center" wrapText="1"/>
    </xf>
    <xf numFmtId="49" fontId="31" fillId="2" borderId="42" xfId="0" applyNumberFormat="1" applyFont="1" applyFill="1" applyBorder="1" applyAlignment="1" applyProtection="1">
      <alignment horizontal="center" vertical="center" wrapText="1"/>
    </xf>
    <xf numFmtId="49" fontId="31" fillId="2" borderId="43" xfId="0" applyNumberFormat="1" applyFont="1" applyFill="1" applyBorder="1" applyAlignment="1" applyProtection="1">
      <alignment horizontal="center" vertical="center" wrapText="1"/>
    </xf>
    <xf numFmtId="0" fontId="37" fillId="0" borderId="39" xfId="0" applyFont="1" applyFill="1" applyBorder="1" applyAlignment="1" applyProtection="1">
      <alignment horizontal="center" vertical="center" wrapText="1"/>
    </xf>
    <xf numFmtId="0" fontId="37" fillId="0" borderId="1" xfId="0" applyFont="1" applyFill="1" applyBorder="1" applyAlignment="1" applyProtection="1">
      <alignment horizontal="center" vertical="center" wrapText="1"/>
    </xf>
    <xf numFmtId="0" fontId="37" fillId="0" borderId="41" xfId="0" applyFont="1" applyFill="1" applyBorder="1" applyAlignment="1" applyProtection="1">
      <alignment horizontal="center" vertical="center" wrapText="1"/>
    </xf>
    <xf numFmtId="0" fontId="37" fillId="0" borderId="42" xfId="0" applyFont="1" applyFill="1" applyBorder="1" applyAlignment="1" applyProtection="1">
      <alignment horizontal="center" vertical="center" wrapText="1"/>
    </xf>
    <xf numFmtId="0" fontId="37" fillId="0" borderId="1" xfId="0" applyFont="1" applyFill="1" applyBorder="1" applyAlignment="1" applyProtection="1">
      <alignment horizontal="center" wrapText="1"/>
    </xf>
    <xf numFmtId="0" fontId="37" fillId="0" borderId="40" xfId="0" applyFont="1" applyFill="1" applyBorder="1" applyAlignment="1" applyProtection="1">
      <alignment horizontal="center" wrapText="1"/>
    </xf>
    <xf numFmtId="0" fontId="37" fillId="0" borderId="42" xfId="0" applyFont="1" applyFill="1" applyBorder="1" applyAlignment="1" applyProtection="1">
      <alignment horizontal="center" wrapText="1"/>
    </xf>
    <xf numFmtId="0" fontId="37" fillId="0" borderId="43" xfId="0" applyFont="1" applyFill="1" applyBorder="1" applyAlignment="1" applyProtection="1">
      <alignment horizontal="center" wrapText="1"/>
    </xf>
    <xf numFmtId="0" fontId="37" fillId="0" borderId="39" xfId="0" applyFont="1" applyBorder="1" applyAlignment="1" applyProtection="1">
      <alignment horizontal="center" vertical="center"/>
    </xf>
    <xf numFmtId="0" fontId="37" fillId="0" borderId="41" xfId="0" applyFont="1" applyBorder="1" applyAlignment="1" applyProtection="1">
      <alignment horizontal="center" vertical="center"/>
    </xf>
    <xf numFmtId="0" fontId="37" fillId="0" borderId="42" xfId="0" applyFont="1" applyBorder="1" applyAlignment="1" applyProtection="1">
      <alignment horizontal="center" vertical="center"/>
    </xf>
    <xf numFmtId="0" fontId="37" fillId="0" borderId="43" xfId="0" applyFont="1" applyBorder="1" applyAlignment="1" applyProtection="1">
      <alignment horizontal="center" vertical="center"/>
    </xf>
    <xf numFmtId="0" fontId="37" fillId="0" borderId="1" xfId="0" applyFont="1" applyBorder="1" applyAlignment="1" applyProtection="1">
      <alignment horizontal="center" wrapText="1"/>
    </xf>
    <xf numFmtId="0" fontId="37" fillId="0" borderId="40" xfId="0" applyFont="1" applyBorder="1" applyAlignment="1" applyProtection="1">
      <alignment horizontal="center" wrapText="1"/>
    </xf>
    <xf numFmtId="0" fontId="37" fillId="0" borderId="42" xfId="0" applyFont="1" applyBorder="1" applyAlignment="1" applyProtection="1">
      <alignment horizontal="center" wrapText="1"/>
    </xf>
    <xf numFmtId="0" fontId="37" fillId="0" borderId="43" xfId="0" applyFont="1" applyBorder="1" applyAlignment="1" applyProtection="1">
      <alignment horizontal="center" wrapText="1"/>
    </xf>
    <xf numFmtId="49" fontId="36" fillId="11" borderId="23" xfId="0" applyNumberFormat="1" applyFont="1" applyFill="1" applyBorder="1" applyAlignment="1" applyProtection="1">
      <alignment horizontal="center" vertical="center" wrapText="1"/>
    </xf>
    <xf numFmtId="49" fontId="36" fillId="11" borderId="24" xfId="0" applyNumberFormat="1" applyFont="1" applyFill="1" applyBorder="1" applyAlignment="1" applyProtection="1">
      <alignment horizontal="center" vertical="center" wrapText="1"/>
    </xf>
    <xf numFmtId="49" fontId="36" fillId="11" borderId="9" xfId="0" applyNumberFormat="1" applyFont="1" applyFill="1" applyBorder="1" applyAlignment="1" applyProtection="1">
      <alignment horizontal="center" vertical="center" wrapText="1"/>
    </xf>
    <xf numFmtId="49" fontId="36" fillId="11" borderId="11" xfId="0" applyNumberFormat="1" applyFont="1" applyFill="1" applyBorder="1" applyAlignment="1" applyProtection="1">
      <alignment horizontal="center" vertical="center" wrapText="1"/>
    </xf>
    <xf numFmtId="49" fontId="36" fillId="0" borderId="23" xfId="0" applyNumberFormat="1" applyFont="1" applyBorder="1" applyAlignment="1" applyProtection="1">
      <alignment horizontal="right" vertical="center" wrapText="1"/>
      <protection locked="0"/>
    </xf>
    <xf numFmtId="49" fontId="36" fillId="0" borderId="22" xfId="0" applyNumberFormat="1" applyFont="1" applyBorder="1" applyAlignment="1" applyProtection="1">
      <alignment horizontal="right" vertical="center" wrapText="1"/>
      <protection locked="0"/>
    </xf>
    <xf numFmtId="49" fontId="36" fillId="0" borderId="24" xfId="0" applyNumberFormat="1" applyFont="1" applyBorder="1" applyAlignment="1" applyProtection="1">
      <alignment horizontal="right" vertical="center" wrapText="1"/>
      <protection locked="0"/>
    </xf>
    <xf numFmtId="49" fontId="36" fillId="0" borderId="9" xfId="0" applyNumberFormat="1" applyFont="1" applyBorder="1" applyAlignment="1" applyProtection="1">
      <alignment horizontal="right" vertical="center" wrapText="1"/>
      <protection locked="0"/>
    </xf>
    <xf numFmtId="49" fontId="36" fillId="0" borderId="10" xfId="0" applyNumberFormat="1" applyFont="1" applyBorder="1" applyAlignment="1" applyProtection="1">
      <alignment horizontal="right" vertical="center" wrapText="1"/>
      <protection locked="0"/>
    </xf>
    <xf numFmtId="49" fontId="36" fillId="0" borderId="11" xfId="0" applyNumberFormat="1" applyFont="1" applyBorder="1" applyAlignment="1" applyProtection="1">
      <alignment horizontal="right" vertical="center" wrapText="1"/>
      <protection locked="0"/>
    </xf>
    <xf numFmtId="49" fontId="31" fillId="12" borderId="25" xfId="0" applyNumberFormat="1" applyFont="1" applyFill="1" applyBorder="1" applyAlignment="1" applyProtection="1">
      <alignment horizontal="center" vertical="center" wrapText="1"/>
    </xf>
    <xf numFmtId="49" fontId="31" fillId="12" borderId="26" xfId="0" applyNumberFormat="1" applyFont="1" applyFill="1" applyBorder="1" applyAlignment="1" applyProtection="1">
      <alignment horizontal="center" vertical="center" wrapText="1"/>
    </xf>
    <xf numFmtId="2" fontId="34" fillId="0" borderId="47" xfId="0" applyNumberFormat="1" applyFont="1" applyBorder="1" applyAlignment="1" applyProtection="1">
      <alignment horizontal="center" vertical="center" wrapText="1"/>
    </xf>
    <xf numFmtId="2" fontId="34" fillId="0" borderId="73" xfId="0" applyNumberFormat="1" applyFont="1" applyBorder="1" applyAlignment="1" applyProtection="1">
      <alignment horizontal="center" vertical="center" wrapText="1"/>
    </xf>
    <xf numFmtId="0" fontId="37" fillId="0" borderId="39" xfId="0" applyFont="1" applyBorder="1" applyAlignment="1" applyProtection="1">
      <alignment wrapText="1"/>
    </xf>
    <xf numFmtId="49" fontId="32" fillId="0" borderId="39" xfId="0" applyNumberFormat="1" applyFont="1" applyBorder="1" applyAlignment="1" applyProtection="1">
      <alignment horizontal="center" vertical="center" wrapText="1"/>
      <protection locked="0"/>
    </xf>
    <xf numFmtId="49" fontId="32" fillId="0" borderId="40" xfId="0" applyNumberFormat="1" applyFont="1" applyBorder="1" applyAlignment="1" applyProtection="1">
      <alignment horizontal="center" vertical="center" wrapText="1"/>
      <protection locked="0"/>
    </xf>
    <xf numFmtId="49" fontId="32" fillId="0" borderId="41" xfId="0" applyNumberFormat="1" applyFont="1" applyBorder="1" applyAlignment="1" applyProtection="1">
      <alignment horizontal="center" vertical="center" wrapText="1"/>
      <protection locked="0"/>
    </xf>
    <xf numFmtId="49" fontId="32" fillId="0" borderId="42" xfId="0" applyNumberFormat="1" applyFont="1" applyBorder="1" applyAlignment="1" applyProtection="1">
      <alignment horizontal="center" vertical="center" wrapText="1"/>
      <protection locked="0"/>
    </xf>
    <xf numFmtId="49" fontId="32" fillId="0" borderId="43" xfId="0" applyNumberFormat="1" applyFont="1" applyBorder="1" applyAlignment="1" applyProtection="1">
      <alignment horizontal="center" vertical="center" wrapText="1"/>
      <protection locked="0"/>
    </xf>
    <xf numFmtId="49" fontId="30" fillId="13" borderId="39" xfId="0" applyNumberFormat="1" applyFont="1" applyFill="1" applyBorder="1" applyAlignment="1" applyProtection="1">
      <alignment horizontal="center" vertical="center" wrapText="1"/>
      <protection locked="0"/>
    </xf>
    <xf numFmtId="49" fontId="30" fillId="13" borderId="1" xfId="0" applyNumberFormat="1" applyFont="1" applyFill="1" applyBorder="1" applyAlignment="1" applyProtection="1">
      <alignment horizontal="center" vertical="center" wrapText="1"/>
      <protection locked="0"/>
    </xf>
    <xf numFmtId="49" fontId="31" fillId="12" borderId="1" xfId="0" applyNumberFormat="1" applyFont="1" applyFill="1" applyBorder="1" applyAlignment="1" applyProtection="1">
      <alignment horizontal="center" vertical="center" wrapText="1"/>
      <protection locked="0"/>
    </xf>
    <xf numFmtId="49" fontId="31" fillId="12" borderId="40" xfId="0" applyNumberFormat="1" applyFont="1" applyFill="1" applyBorder="1" applyAlignment="1" applyProtection="1">
      <alignment horizontal="center" vertical="center" wrapText="1"/>
      <protection locked="0"/>
    </xf>
    <xf numFmtId="49" fontId="38" fillId="0" borderId="39" xfId="0" applyNumberFormat="1" applyFont="1" applyBorder="1" applyAlignment="1" applyProtection="1">
      <alignment horizontal="justify" vertical="center" wrapText="1"/>
      <protection locked="0"/>
    </xf>
    <xf numFmtId="49" fontId="38" fillId="0" borderId="1" xfId="0" applyNumberFormat="1" applyFont="1" applyBorder="1" applyAlignment="1" applyProtection="1">
      <alignment horizontal="justify" vertical="center" wrapText="1"/>
      <protection locked="0"/>
    </xf>
    <xf numFmtId="49" fontId="38" fillId="0" borderId="40" xfId="0" applyNumberFormat="1" applyFont="1" applyBorder="1" applyAlignment="1" applyProtection="1">
      <alignment horizontal="center" vertical="center" wrapText="1"/>
      <protection locked="0"/>
    </xf>
    <xf numFmtId="2" fontId="37" fillId="17" borderId="40" xfId="0" applyNumberFormat="1" applyFont="1" applyFill="1" applyBorder="1" applyAlignment="1" applyProtection="1">
      <alignment horizontal="center" vertical="center"/>
    </xf>
    <xf numFmtId="0" fontId="31" fillId="12" borderId="39" xfId="0" applyFont="1" applyFill="1" applyBorder="1" applyAlignment="1" applyProtection="1">
      <alignment horizontal="center" vertical="center" textRotation="90" wrapText="1"/>
    </xf>
    <xf numFmtId="0" fontId="37" fillId="0" borderId="1" xfId="0" applyFont="1" applyBorder="1" applyAlignment="1" applyProtection="1">
      <alignment horizontal="left" vertical="top" wrapText="1"/>
      <protection locked="0"/>
    </xf>
    <xf numFmtId="0" fontId="37" fillId="0" borderId="40" xfId="0" applyFont="1" applyBorder="1" applyAlignment="1" applyProtection="1">
      <alignment horizontal="left" vertical="top" wrapText="1"/>
      <protection locked="0"/>
    </xf>
    <xf numFmtId="0" fontId="41" fillId="0" borderId="0" xfId="0" applyFont="1" applyFill="1" applyBorder="1" applyAlignment="1">
      <alignment horizontal="center" vertical="top" wrapText="1"/>
    </xf>
    <xf numFmtId="0" fontId="38" fillId="0" borderId="39" xfId="0" applyFont="1" applyBorder="1" applyAlignment="1" applyProtection="1">
      <alignment horizontal="left" vertical="top" wrapText="1"/>
    </xf>
    <xf numFmtId="0" fontId="38" fillId="0" borderId="1" xfId="0" applyFont="1" applyBorder="1" applyAlignment="1" applyProtection="1">
      <alignment horizontal="left" vertical="top" wrapText="1"/>
    </xf>
    <xf numFmtId="0" fontId="38" fillId="0" borderId="39" xfId="0" applyFont="1" applyBorder="1" applyAlignment="1" applyProtection="1">
      <alignment horizontal="left" vertical="center" wrapText="1"/>
    </xf>
    <xf numFmtId="0" fontId="38" fillId="0" borderId="1" xfId="0" applyFont="1" applyBorder="1" applyAlignment="1" applyProtection="1">
      <alignment horizontal="left" vertical="center" wrapText="1"/>
    </xf>
    <xf numFmtId="49" fontId="34" fillId="7" borderId="37" xfId="0" applyNumberFormat="1" applyFont="1" applyFill="1" applyBorder="1" applyAlignment="1" applyProtection="1">
      <alignment horizontal="left" vertical="center" wrapText="1"/>
      <protection locked="0"/>
    </xf>
    <xf numFmtId="49" fontId="34" fillId="7" borderId="38" xfId="0" applyNumberFormat="1" applyFont="1" applyFill="1" applyBorder="1" applyAlignment="1" applyProtection="1">
      <alignment horizontal="left" vertical="center" wrapText="1"/>
      <protection locked="0"/>
    </xf>
    <xf numFmtId="49" fontId="34" fillId="7" borderId="1" xfId="0" applyNumberFormat="1" applyFont="1" applyFill="1" applyBorder="1" applyAlignment="1" applyProtection="1">
      <alignment horizontal="left" vertical="center" wrapText="1"/>
      <protection locked="0"/>
    </xf>
    <xf numFmtId="49" fontId="34" fillId="7" borderId="40" xfId="0" applyNumberFormat="1" applyFont="1" applyFill="1" applyBorder="1" applyAlignment="1" applyProtection="1">
      <alignment horizontal="left" vertical="center" wrapText="1"/>
      <protection locked="0"/>
    </xf>
    <xf numFmtId="49" fontId="31" fillId="0" borderId="1" xfId="0" applyNumberFormat="1" applyFont="1" applyFill="1" applyBorder="1" applyAlignment="1" applyProtection="1">
      <alignment horizontal="center" vertical="center" wrapText="1"/>
    </xf>
    <xf numFmtId="49" fontId="31" fillId="0" borderId="40" xfId="0" applyNumberFormat="1" applyFont="1" applyFill="1" applyBorder="1" applyAlignment="1" applyProtection="1">
      <alignment horizontal="center" vertical="center" wrapText="1"/>
    </xf>
    <xf numFmtId="49" fontId="31" fillId="0" borderId="42" xfId="0" applyNumberFormat="1" applyFont="1" applyFill="1" applyBorder="1" applyAlignment="1" applyProtection="1">
      <alignment horizontal="center" vertical="center" wrapText="1"/>
    </xf>
    <xf numFmtId="49" fontId="31" fillId="0" borderId="43" xfId="0" applyNumberFormat="1" applyFont="1" applyFill="1" applyBorder="1" applyAlignment="1" applyProtection="1">
      <alignment horizontal="center" vertical="center" wrapText="1"/>
    </xf>
    <xf numFmtId="0" fontId="37" fillId="0" borderId="39" xfId="0" applyFont="1" applyBorder="1" applyAlignment="1" applyProtection="1">
      <alignment vertical="center" wrapText="1"/>
    </xf>
    <xf numFmtId="0" fontId="37" fillId="0" borderId="1" xfId="0" applyFont="1" applyBorder="1" applyAlignment="1" applyProtection="1">
      <alignment vertical="center" wrapText="1"/>
    </xf>
    <xf numFmtId="0" fontId="37" fillId="0" borderId="41" xfId="0" applyFont="1" applyBorder="1" applyAlignment="1" applyProtection="1">
      <alignment vertical="center" wrapText="1"/>
    </xf>
    <xf numFmtId="0" fontId="37" fillId="0" borderId="42" xfId="0" applyFont="1" applyBorder="1" applyAlignment="1" applyProtection="1">
      <alignment vertical="center" wrapText="1"/>
    </xf>
    <xf numFmtId="0" fontId="37" fillId="0" borderId="40" xfId="0" applyFont="1" applyBorder="1" applyAlignment="1" applyProtection="1">
      <alignment vertical="center" wrapText="1"/>
    </xf>
    <xf numFmtId="0" fontId="37" fillId="0" borderId="43" xfId="0" applyFont="1" applyBorder="1" applyAlignment="1" applyProtection="1">
      <alignment vertical="center" wrapText="1"/>
    </xf>
    <xf numFmtId="2" fontId="35" fillId="2" borderId="40" xfId="0" applyNumberFormat="1" applyFont="1" applyFill="1" applyBorder="1" applyAlignment="1" applyProtection="1">
      <alignment horizontal="center" vertical="center" wrapText="1"/>
    </xf>
    <xf numFmtId="0" fontId="72" fillId="0" borderId="8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86" xfId="0" applyFont="1" applyBorder="1" applyAlignment="1">
      <alignment horizontal="center" vertical="center" wrapText="1"/>
    </xf>
    <xf numFmtId="0" fontId="72" fillId="0" borderId="88" xfId="0" applyFont="1" applyBorder="1" applyAlignment="1">
      <alignment horizontal="center" vertical="center" wrapText="1"/>
    </xf>
    <xf numFmtId="0" fontId="72" fillId="0" borderId="89" xfId="0" applyFont="1" applyBorder="1" applyAlignment="1">
      <alignment horizontal="center" vertical="center" wrapText="1"/>
    </xf>
    <xf numFmtId="0" fontId="0" fillId="0" borderId="8" xfId="0" applyBorder="1" applyAlignment="1">
      <alignment horizontal="left" vertical="center" wrapText="1"/>
    </xf>
    <xf numFmtId="0" fontId="0" fillId="0" borderId="85" xfId="0" applyBorder="1" applyAlignment="1">
      <alignment horizontal="left" vertical="center" wrapText="1"/>
    </xf>
    <xf numFmtId="0" fontId="0" fillId="0" borderId="87" xfId="0" applyBorder="1" applyAlignment="1">
      <alignment horizontal="left" vertical="center" wrapText="1"/>
    </xf>
    <xf numFmtId="0" fontId="0" fillId="0" borderId="89" xfId="0" applyBorder="1" applyAlignment="1">
      <alignment horizontal="left" vertical="center" wrapText="1"/>
    </xf>
    <xf numFmtId="0" fontId="0" fillId="0" borderId="90" xfId="0" applyBorder="1" applyAlignment="1">
      <alignment horizontal="left" vertical="center" wrapText="1"/>
    </xf>
    <xf numFmtId="0" fontId="37" fillId="0" borderId="0" xfId="0" applyFont="1" applyAlignment="1" applyProtection="1">
      <alignment horizontal="center"/>
    </xf>
    <xf numFmtId="49" fontId="73" fillId="16" borderId="28" xfId="0" applyNumberFormat="1" applyFont="1" applyFill="1" applyBorder="1" applyAlignment="1" applyProtection="1">
      <alignment horizontal="center" vertical="center" wrapText="1"/>
    </xf>
    <xf numFmtId="49" fontId="73" fillId="16" borderId="0" xfId="0" applyNumberFormat="1" applyFont="1" applyFill="1" applyBorder="1" applyAlignment="1" applyProtection="1">
      <alignment horizontal="center" vertical="center" wrapText="1"/>
    </xf>
    <xf numFmtId="49" fontId="73" fillId="16" borderId="32" xfId="0" applyNumberFormat="1" applyFont="1" applyFill="1" applyBorder="1" applyAlignment="1" applyProtection="1">
      <alignment horizontal="center" vertical="center" wrapText="1"/>
    </xf>
    <xf numFmtId="49" fontId="73" fillId="16" borderId="29" xfId="0" applyNumberFormat="1" applyFont="1" applyFill="1" applyBorder="1" applyAlignment="1" applyProtection="1">
      <alignment horizontal="center" vertical="center" wrapText="1"/>
    </xf>
    <xf numFmtId="49" fontId="73" fillId="16" borderId="35" xfId="0" applyNumberFormat="1" applyFont="1" applyFill="1" applyBorder="1" applyAlignment="1" applyProtection="1">
      <alignment horizontal="center" vertical="center" wrapText="1"/>
    </xf>
    <xf numFmtId="49" fontId="73" fillId="16" borderId="33" xfId="0" applyNumberFormat="1" applyFont="1" applyFill="1" applyBorder="1" applyAlignment="1" applyProtection="1">
      <alignment horizontal="center" vertical="center" wrapText="1"/>
    </xf>
    <xf numFmtId="49" fontId="73" fillId="16" borderId="86" xfId="0" applyNumberFormat="1" applyFont="1" applyFill="1" applyBorder="1" applyAlignment="1" applyProtection="1">
      <alignment horizontal="center" vertical="center" wrapText="1"/>
    </xf>
    <xf numFmtId="49" fontId="73" fillId="16" borderId="87" xfId="0" applyNumberFormat="1" applyFont="1" applyFill="1" applyBorder="1" applyAlignment="1" applyProtection="1">
      <alignment horizontal="center" vertical="center" wrapText="1"/>
    </xf>
    <xf numFmtId="49" fontId="73" fillId="16" borderId="88" xfId="0" applyNumberFormat="1" applyFont="1" applyFill="1" applyBorder="1" applyAlignment="1" applyProtection="1">
      <alignment horizontal="center" vertical="center" wrapText="1"/>
    </xf>
    <xf numFmtId="49" fontId="73" fillId="16" borderId="89" xfId="0" applyNumberFormat="1" applyFont="1" applyFill="1" applyBorder="1" applyAlignment="1" applyProtection="1">
      <alignment horizontal="center" vertical="center" wrapText="1"/>
    </xf>
    <xf numFmtId="49" fontId="73" fillId="16" borderId="90" xfId="0" applyNumberFormat="1" applyFont="1" applyFill="1" applyBorder="1" applyAlignment="1" applyProtection="1">
      <alignment horizontal="center" vertical="center" wrapText="1"/>
    </xf>
    <xf numFmtId="0" fontId="71" fillId="4" borderId="39" xfId="0" applyFont="1" applyFill="1" applyBorder="1" applyAlignment="1" applyProtection="1">
      <alignment horizontal="center" vertical="center" textRotation="90"/>
    </xf>
    <xf numFmtId="0" fontId="32" fillId="0" borderId="1" xfId="0" applyFont="1" applyBorder="1" applyAlignment="1" applyProtection="1">
      <alignment vertical="top" wrapText="1"/>
      <protection locked="0"/>
    </xf>
    <xf numFmtId="0" fontId="32" fillId="0" borderId="1" xfId="0" applyFont="1" applyBorder="1" applyAlignment="1" applyProtection="1">
      <alignment vertical="top"/>
      <protection locked="0"/>
    </xf>
    <xf numFmtId="0" fontId="32" fillId="0" borderId="40" xfId="0" applyFont="1" applyBorder="1" applyAlignment="1" applyProtection="1">
      <alignment vertical="top"/>
      <protection locked="0"/>
    </xf>
    <xf numFmtId="49" fontId="30" fillId="16" borderId="39" xfId="0" applyNumberFormat="1" applyFont="1" applyFill="1" applyBorder="1" applyAlignment="1" applyProtection="1">
      <alignment horizontal="center" vertical="center" wrapText="1"/>
    </xf>
    <xf numFmtId="49" fontId="30" fillId="16" borderId="1" xfId="0" applyNumberFormat="1" applyFont="1" applyFill="1" applyBorder="1" applyAlignment="1" applyProtection="1">
      <alignment horizontal="center" vertical="center" wrapText="1"/>
    </xf>
    <xf numFmtId="49" fontId="31" fillId="4" borderId="1" xfId="0" applyNumberFormat="1" applyFont="1" applyFill="1" applyBorder="1" applyAlignment="1" applyProtection="1">
      <alignment horizontal="center" vertical="center" wrapText="1"/>
    </xf>
    <xf numFmtId="49" fontId="31" fillId="4" borderId="40" xfId="0" applyNumberFormat="1" applyFont="1" applyFill="1" applyBorder="1" applyAlignment="1" applyProtection="1">
      <alignment horizontal="center" vertical="center" wrapText="1"/>
    </xf>
    <xf numFmtId="49" fontId="30" fillId="14" borderId="36" xfId="0" applyNumberFormat="1" applyFont="1" applyFill="1" applyBorder="1" applyAlignment="1" applyProtection="1">
      <alignment horizontal="center" vertical="center" wrapText="1"/>
    </xf>
    <xf numFmtId="49" fontId="30" fillId="14" borderId="39" xfId="0" applyNumberFormat="1" applyFont="1" applyFill="1" applyBorder="1" applyAlignment="1" applyProtection="1">
      <alignment horizontal="center" vertical="center" wrapText="1"/>
    </xf>
    <xf numFmtId="49" fontId="30" fillId="14" borderId="1" xfId="0" applyNumberFormat="1" applyFont="1" applyFill="1" applyBorder="1" applyAlignment="1" applyProtection="1">
      <alignment horizontal="center" vertical="center" wrapText="1"/>
    </xf>
    <xf numFmtId="49" fontId="32" fillId="7" borderId="23" xfId="0" applyNumberFormat="1" applyFont="1" applyFill="1" applyBorder="1" applyAlignment="1">
      <alignment horizontal="left" vertical="top" wrapText="1"/>
    </xf>
    <xf numFmtId="49" fontId="32" fillId="7" borderId="22" xfId="0" applyNumberFormat="1" applyFont="1" applyFill="1" applyBorder="1" applyAlignment="1">
      <alignment horizontal="left" vertical="top" wrapText="1"/>
    </xf>
    <xf numFmtId="49" fontId="32" fillId="7" borderId="53" xfId="0" applyNumberFormat="1" applyFont="1" applyFill="1" applyBorder="1" applyAlignment="1">
      <alignment horizontal="left" vertical="top" wrapText="1"/>
    </xf>
    <xf numFmtId="49" fontId="32" fillId="7" borderId="12" xfId="0" applyNumberFormat="1" applyFont="1" applyFill="1" applyBorder="1" applyAlignment="1">
      <alignment horizontal="left" vertical="top" wrapText="1"/>
    </xf>
    <xf numFmtId="49" fontId="32" fillId="7" borderId="0" xfId="0" applyNumberFormat="1" applyFont="1" applyFill="1" applyBorder="1" applyAlignment="1">
      <alignment horizontal="left" vertical="top" wrapText="1"/>
    </xf>
    <xf numFmtId="49" fontId="32" fillId="7" borderId="32" xfId="0" applyNumberFormat="1" applyFont="1" applyFill="1" applyBorder="1" applyAlignment="1">
      <alignment horizontal="left" vertical="top" wrapText="1"/>
    </xf>
    <xf numFmtId="49" fontId="32" fillId="7" borderId="9" xfId="0" applyNumberFormat="1" applyFont="1" applyFill="1" applyBorder="1" applyAlignment="1">
      <alignment horizontal="left" vertical="top" wrapText="1"/>
    </xf>
    <xf numFmtId="49" fontId="32" fillId="7" borderId="10" xfId="0" applyNumberFormat="1" applyFont="1" applyFill="1" applyBorder="1" applyAlignment="1">
      <alignment horizontal="left" vertical="top" wrapText="1"/>
    </xf>
    <xf numFmtId="49" fontId="32" fillId="7" borderId="55" xfId="0" applyNumberFormat="1" applyFont="1" applyFill="1" applyBorder="1" applyAlignment="1">
      <alignment horizontal="left" vertical="top" wrapText="1"/>
    </xf>
    <xf numFmtId="49" fontId="32" fillId="7" borderId="1" xfId="0" applyNumberFormat="1" applyFont="1" applyFill="1" applyBorder="1" applyAlignment="1">
      <alignment horizontal="left" vertical="top" wrapText="1"/>
    </xf>
    <xf numFmtId="49" fontId="32" fillId="7" borderId="40" xfId="0" applyNumberFormat="1" applyFont="1" applyFill="1" applyBorder="1" applyAlignment="1">
      <alignment horizontal="left" vertical="top" wrapText="1"/>
    </xf>
    <xf numFmtId="49" fontId="30" fillId="14" borderId="39" xfId="0" applyNumberFormat="1" applyFont="1" applyFill="1" applyBorder="1" applyAlignment="1" applyProtection="1">
      <alignment horizontal="center" vertical="center" textRotation="90" wrapText="1"/>
    </xf>
    <xf numFmtId="49" fontId="32" fillId="0" borderId="1" xfId="0" applyNumberFormat="1" applyFont="1" applyBorder="1" applyAlignment="1">
      <alignment horizontal="center" vertical="center" wrapText="1"/>
    </xf>
    <xf numFmtId="49" fontId="30" fillId="14" borderId="36" xfId="0" applyNumberFormat="1" applyFont="1" applyFill="1" applyBorder="1" applyAlignment="1" applyProtection="1">
      <alignment horizontal="center" vertical="center"/>
    </xf>
    <xf numFmtId="49" fontId="30" fillId="14" borderId="39" xfId="0" applyNumberFormat="1" applyFont="1" applyFill="1" applyBorder="1" applyAlignment="1" applyProtection="1">
      <alignment horizontal="center" vertical="center"/>
    </xf>
    <xf numFmtId="49" fontId="30" fillId="14" borderId="39" xfId="0" applyNumberFormat="1" applyFont="1" applyFill="1" applyBorder="1" applyAlignment="1" applyProtection="1">
      <alignment horizontal="center" vertical="center" textRotation="90"/>
    </xf>
    <xf numFmtId="49" fontId="38" fillId="0" borderId="39" xfId="0" applyNumberFormat="1" applyFont="1" applyBorder="1" applyAlignment="1" applyProtection="1">
      <alignment horizontal="center" vertical="center" wrapText="1"/>
    </xf>
    <xf numFmtId="49" fontId="38" fillId="0" borderId="1" xfId="0" applyNumberFormat="1" applyFont="1" applyBorder="1" applyAlignment="1" applyProtection="1">
      <alignment horizontal="center" vertical="center" wrapText="1"/>
    </xf>
    <xf numFmtId="49" fontId="40" fillId="0" borderId="1" xfId="0" applyNumberFormat="1" applyFont="1" applyBorder="1" applyAlignment="1" applyProtection="1">
      <alignment horizontal="left" vertical="top" wrapText="1"/>
    </xf>
    <xf numFmtId="49" fontId="40" fillId="0" borderId="40" xfId="0" applyNumberFormat="1" applyFont="1" applyBorder="1" applyAlignment="1" applyProtection="1">
      <alignment horizontal="left" vertical="top" wrapText="1"/>
    </xf>
    <xf numFmtId="49" fontId="40" fillId="0" borderId="42" xfId="0" applyNumberFormat="1" applyFont="1" applyBorder="1" applyAlignment="1" applyProtection="1">
      <alignment horizontal="left" vertical="top" wrapText="1"/>
    </xf>
    <xf numFmtId="49" fontId="40" fillId="0" borderId="43" xfId="0" applyNumberFormat="1" applyFont="1" applyBorder="1" applyAlignment="1" applyProtection="1">
      <alignment horizontal="left" vertical="top" wrapText="1"/>
    </xf>
    <xf numFmtId="0" fontId="38" fillId="0" borderId="41" xfId="0" applyFont="1" applyBorder="1" applyAlignment="1" applyProtection="1">
      <alignment horizontal="left" vertical="center" wrapText="1"/>
    </xf>
    <xf numFmtId="0" fontId="38" fillId="0" borderId="42" xfId="0" applyFont="1" applyBorder="1" applyAlignment="1" applyProtection="1">
      <alignment horizontal="left" vertical="center" wrapText="1"/>
    </xf>
    <xf numFmtId="0" fontId="65" fillId="0" borderId="39" xfId="0" applyFont="1" applyBorder="1" applyAlignment="1" applyProtection="1">
      <alignment horizontal="left" vertical="center" wrapText="1"/>
    </xf>
    <xf numFmtId="0" fontId="65" fillId="0" borderId="1" xfId="0" applyFont="1" applyBorder="1" applyAlignment="1" applyProtection="1">
      <alignment horizontal="left" vertical="center" wrapText="1"/>
    </xf>
    <xf numFmtId="0" fontId="65" fillId="0" borderId="41" xfId="0" applyFont="1" applyBorder="1" applyAlignment="1" applyProtection="1">
      <alignment horizontal="left" vertical="center" wrapText="1"/>
    </xf>
    <xf numFmtId="0" fontId="65" fillId="0" borderId="42" xfId="0" applyFont="1" applyBorder="1" applyAlignment="1" applyProtection="1">
      <alignment horizontal="left" vertical="center" wrapText="1"/>
    </xf>
    <xf numFmtId="0" fontId="31" fillId="4" borderId="39" xfId="0" applyFont="1" applyFill="1" applyBorder="1" applyAlignment="1" applyProtection="1">
      <alignment horizontal="center" vertical="center" textRotation="90"/>
    </xf>
    <xf numFmtId="0" fontId="32" fillId="0" borderId="1" xfId="0" applyFont="1" applyBorder="1" applyAlignment="1">
      <alignment horizontal="left" vertical="top" wrapText="1"/>
    </xf>
    <xf numFmtId="0" fontId="32" fillId="0" borderId="1" xfId="0" applyFont="1" applyBorder="1" applyAlignment="1">
      <alignment horizontal="left" vertical="top"/>
    </xf>
    <xf numFmtId="0" fontId="32" fillId="0" borderId="40" xfId="0" applyFont="1" applyBorder="1" applyAlignment="1">
      <alignment horizontal="left" vertical="top"/>
    </xf>
    <xf numFmtId="49" fontId="32" fillId="0" borderId="39" xfId="0" applyNumberFormat="1" applyFont="1" applyBorder="1" applyAlignment="1" applyProtection="1">
      <alignment horizontal="left" vertical="top" wrapText="1"/>
    </xf>
    <xf numFmtId="49" fontId="32" fillId="0" borderId="1" xfId="0" applyNumberFormat="1" applyFont="1" applyBorder="1" applyAlignment="1" applyProtection="1">
      <alignment horizontal="left" vertical="top" wrapText="1"/>
    </xf>
    <xf numFmtId="49" fontId="32" fillId="0" borderId="41" xfId="0" applyNumberFormat="1" applyFont="1" applyBorder="1" applyAlignment="1" applyProtection="1">
      <alignment horizontal="left" vertical="top" wrapText="1"/>
    </xf>
    <xf numFmtId="49" fontId="32" fillId="0" borderId="42" xfId="0" applyNumberFormat="1" applyFont="1" applyBorder="1" applyAlignment="1" applyProtection="1">
      <alignment horizontal="left" vertical="top" wrapText="1"/>
    </xf>
    <xf numFmtId="49" fontId="39" fillId="0" borderId="39" xfId="0" applyNumberFormat="1" applyFont="1" applyBorder="1" applyAlignment="1" applyProtection="1">
      <alignment horizontal="left" vertical="top" wrapText="1"/>
    </xf>
    <xf numFmtId="49" fontId="39" fillId="0" borderId="1" xfId="0" applyNumberFormat="1" applyFont="1" applyBorder="1" applyAlignment="1" applyProtection="1">
      <alignment horizontal="left" vertical="top" wrapText="1"/>
    </xf>
    <xf numFmtId="49" fontId="30" fillId="14" borderId="1" xfId="0" applyNumberFormat="1" applyFont="1" applyFill="1" applyBorder="1" applyAlignment="1">
      <alignment horizontal="center" vertical="center" wrapText="1"/>
    </xf>
    <xf numFmtId="49" fontId="36" fillId="14" borderId="1" xfId="0" applyNumberFormat="1" applyFont="1" applyFill="1" applyBorder="1" applyAlignment="1">
      <alignment horizontal="center" vertical="center" wrapText="1"/>
    </xf>
    <xf numFmtId="49" fontId="36" fillId="14" borderId="1" xfId="0" applyNumberFormat="1" applyFont="1" applyFill="1" applyBorder="1" applyAlignment="1" applyProtection="1">
      <alignment horizontal="center" vertical="center" wrapText="1"/>
    </xf>
    <xf numFmtId="49" fontId="36" fillId="15" borderId="1" xfId="0" applyNumberFormat="1" applyFont="1" applyFill="1" applyBorder="1" applyAlignment="1" applyProtection="1">
      <alignment horizontal="center" vertical="center" wrapText="1"/>
    </xf>
    <xf numFmtId="0" fontId="37" fillId="0" borderId="40" xfId="0" applyFont="1" applyBorder="1" applyAlignment="1">
      <alignment horizontal="left" vertical="top" wrapText="1"/>
    </xf>
    <xf numFmtId="49" fontId="30" fillId="14" borderId="39" xfId="0" applyNumberFormat="1" applyFont="1" applyFill="1" applyBorder="1" applyAlignment="1">
      <alignment horizontal="center" vertical="center" wrapText="1"/>
    </xf>
    <xf numFmtId="49" fontId="32" fillId="0" borderId="40" xfId="0" applyNumberFormat="1" applyFont="1" applyBorder="1" applyAlignment="1" applyProtection="1">
      <alignment horizontal="left" vertical="top" wrapText="1"/>
    </xf>
    <xf numFmtId="49" fontId="32" fillId="0" borderId="43" xfId="0" applyNumberFormat="1" applyFont="1" applyBorder="1" applyAlignment="1" applyProtection="1">
      <alignment horizontal="left" vertical="top" wrapText="1"/>
    </xf>
    <xf numFmtId="49" fontId="68" fillId="14" borderId="84" xfId="0" applyNumberFormat="1" applyFont="1" applyFill="1" applyBorder="1" applyAlignment="1" applyProtection="1">
      <alignment horizontal="center" vertical="center" wrapText="1"/>
    </xf>
    <xf numFmtId="49" fontId="68" fillId="14" borderId="8" xfId="0" applyNumberFormat="1" applyFont="1" applyFill="1" applyBorder="1" applyAlignment="1" applyProtection="1">
      <alignment horizontal="center" vertical="center" wrapText="1"/>
    </xf>
    <xf numFmtId="49" fontId="68" fillId="14" borderId="85" xfId="0" applyNumberFormat="1" applyFont="1" applyFill="1" applyBorder="1" applyAlignment="1" applyProtection="1">
      <alignment horizontal="center" vertical="center" wrapText="1"/>
    </xf>
    <xf numFmtId="49" fontId="32" fillId="7" borderId="1" xfId="0" applyNumberFormat="1" applyFont="1" applyFill="1" applyBorder="1" applyAlignment="1" applyProtection="1">
      <alignment horizontal="center" vertical="top" wrapText="1"/>
      <protection locked="0"/>
    </xf>
    <xf numFmtId="49" fontId="32" fillId="7" borderId="40" xfId="0" applyNumberFormat="1" applyFont="1" applyFill="1" applyBorder="1" applyAlignment="1" applyProtection="1">
      <alignment horizontal="center" vertical="top" wrapText="1"/>
      <protection locked="0"/>
    </xf>
    <xf numFmtId="49" fontId="35" fillId="0" borderId="1" xfId="0" applyNumberFormat="1" applyFont="1" applyFill="1" applyBorder="1" applyAlignment="1" applyProtection="1">
      <alignment horizontal="center" vertical="center" wrapText="1"/>
    </xf>
    <xf numFmtId="49" fontId="35" fillId="0" borderId="40" xfId="0" applyNumberFormat="1" applyFont="1" applyFill="1" applyBorder="1" applyAlignment="1" applyProtection="1">
      <alignment horizontal="center" vertical="center" wrapText="1"/>
    </xf>
    <xf numFmtId="0" fontId="31" fillId="4" borderId="39" xfId="0" applyFont="1" applyFill="1" applyBorder="1" applyAlignment="1">
      <alignment horizontal="center" vertical="center" textRotation="90"/>
    </xf>
    <xf numFmtId="49" fontId="30" fillId="14" borderId="39" xfId="0" applyNumberFormat="1" applyFont="1" applyFill="1" applyBorder="1" applyAlignment="1">
      <alignment horizontal="center" vertical="center" textRotation="90" wrapText="1"/>
    </xf>
    <xf numFmtId="49" fontId="39" fillId="0" borderId="41" xfId="0" applyNumberFormat="1" applyFont="1" applyBorder="1" applyAlignment="1" applyProtection="1">
      <alignment horizontal="left" vertical="top" wrapText="1"/>
    </xf>
    <xf numFmtId="49" fontId="39" fillId="0" borderId="42" xfId="0" applyNumberFormat="1" applyFont="1" applyBorder="1" applyAlignment="1" applyProtection="1">
      <alignment horizontal="left" vertical="top" wrapText="1"/>
    </xf>
    <xf numFmtId="49" fontId="32" fillId="0" borderId="41" xfId="0" applyNumberFormat="1" applyFont="1" applyBorder="1" applyAlignment="1" applyProtection="1">
      <alignment horizontal="center" vertical="top" wrapText="1"/>
    </xf>
    <xf numFmtId="49" fontId="32" fillId="0" borderId="42" xfId="0" applyNumberFormat="1" applyFont="1" applyBorder="1" applyAlignment="1" applyProtection="1">
      <alignment horizontal="center" vertical="top" wrapText="1"/>
    </xf>
    <xf numFmtId="49" fontId="32" fillId="0" borderId="43" xfId="0" applyNumberFormat="1" applyFont="1" applyBorder="1" applyAlignment="1" applyProtection="1">
      <alignment horizontal="center" vertical="top" wrapText="1"/>
    </xf>
    <xf numFmtId="49" fontId="70" fillId="15" borderId="1" xfId="0" applyNumberFormat="1" applyFont="1" applyFill="1" applyBorder="1" applyAlignment="1" applyProtection="1">
      <alignment horizontal="center" vertical="center" wrapText="1"/>
    </xf>
    <xf numFmtId="49" fontId="30" fillId="0" borderId="1" xfId="0" applyNumberFormat="1" applyFont="1" applyBorder="1" applyAlignment="1" applyProtection="1">
      <alignment horizontal="center" vertical="center" wrapText="1"/>
      <protection locked="0"/>
    </xf>
    <xf numFmtId="49" fontId="39" fillId="0" borderId="39" xfId="0" applyNumberFormat="1" applyFont="1" applyBorder="1" applyAlignment="1" applyProtection="1">
      <alignment horizontal="left" vertical="center" wrapText="1"/>
    </xf>
    <xf numFmtId="49" fontId="39" fillId="0" borderId="1"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9" fontId="30" fillId="14" borderId="36" xfId="0" applyNumberFormat="1" applyFont="1" applyFill="1" applyBorder="1" applyAlignment="1">
      <alignment horizontal="center" vertical="center" wrapText="1"/>
    </xf>
    <xf numFmtId="49" fontId="69" fillId="4" borderId="30" xfId="0" applyNumberFormat="1" applyFont="1" applyFill="1" applyBorder="1" applyAlignment="1">
      <alignment horizontal="center" vertical="center" wrapText="1"/>
    </xf>
    <xf numFmtId="49" fontId="69" fillId="4" borderId="34" xfId="0" applyNumberFormat="1" applyFont="1" applyFill="1" applyBorder="1" applyAlignment="1">
      <alignment horizontal="center" vertical="center" wrapText="1"/>
    </xf>
    <xf numFmtId="49" fontId="69" fillId="4" borderId="31" xfId="0" applyNumberFormat="1" applyFont="1" applyFill="1" applyBorder="1" applyAlignment="1">
      <alignment horizontal="center" vertical="center" wrapText="1"/>
    </xf>
    <xf numFmtId="49" fontId="30" fillId="15" borderId="1" xfId="0" applyNumberFormat="1" applyFont="1" applyFill="1" applyBorder="1" applyAlignment="1" applyProtection="1">
      <alignment horizontal="center" vertical="center" wrapText="1"/>
    </xf>
    <xf numFmtId="49" fontId="30" fillId="15" borderId="39" xfId="0" applyNumberFormat="1" applyFont="1" applyFill="1" applyBorder="1" applyAlignment="1" applyProtection="1">
      <alignment horizontal="center" vertical="center" wrapText="1"/>
    </xf>
    <xf numFmtId="49" fontId="32" fillId="0" borderId="1" xfId="0" applyNumberFormat="1" applyFont="1" applyBorder="1" applyAlignment="1" applyProtection="1">
      <alignment horizontal="center" vertical="top" wrapText="1"/>
    </xf>
    <xf numFmtId="49" fontId="32" fillId="0" borderId="40" xfId="0" applyNumberFormat="1" applyFont="1" applyBorder="1" applyAlignment="1" applyProtection="1">
      <alignment horizontal="center" vertical="top" wrapText="1"/>
    </xf>
    <xf numFmtId="49" fontId="69" fillId="4" borderId="84" xfId="0" applyNumberFormat="1" applyFont="1" applyFill="1" applyBorder="1" applyAlignment="1" applyProtection="1">
      <alignment horizontal="center" vertical="center" wrapText="1"/>
    </xf>
    <xf numFmtId="49" fontId="69" fillId="4" borderId="8" xfId="0" applyNumberFormat="1" applyFont="1" applyFill="1" applyBorder="1" applyAlignment="1" applyProtection="1">
      <alignment horizontal="center" vertical="center" wrapText="1"/>
    </xf>
    <xf numFmtId="49" fontId="69" fillId="4" borderId="85" xfId="0" applyNumberFormat="1" applyFont="1" applyFill="1" applyBorder="1" applyAlignment="1" applyProtection="1">
      <alignment horizontal="center" vertical="center" wrapText="1"/>
    </xf>
    <xf numFmtId="49" fontId="32" fillId="7" borderId="1" xfId="0" applyNumberFormat="1" applyFont="1" applyFill="1" applyBorder="1" applyAlignment="1">
      <alignment horizontal="center" vertical="top" wrapText="1"/>
    </xf>
    <xf numFmtId="49" fontId="32" fillId="7" borderId="40" xfId="0" applyNumberFormat="1" applyFont="1" applyFill="1" applyBorder="1" applyAlignment="1">
      <alignment horizontal="center" vertical="top" wrapText="1"/>
    </xf>
    <xf numFmtId="49" fontId="38" fillId="0" borderId="1" xfId="0" applyNumberFormat="1" applyFont="1" applyFill="1" applyBorder="1" applyAlignment="1" applyProtection="1">
      <alignment horizontal="center" vertical="center" wrapText="1"/>
    </xf>
    <xf numFmtId="49" fontId="38" fillId="0" borderId="40" xfId="0" applyNumberFormat="1" applyFont="1" applyFill="1" applyBorder="1" applyAlignment="1" applyProtection="1">
      <alignment horizontal="center" vertical="center" wrapText="1"/>
    </xf>
    <xf numFmtId="49" fontId="38" fillId="0" borderId="42" xfId="0" applyNumberFormat="1" applyFont="1" applyFill="1" applyBorder="1" applyAlignment="1" applyProtection="1">
      <alignment horizontal="center" vertical="center" wrapText="1"/>
    </xf>
    <xf numFmtId="49" fontId="38" fillId="0" borderId="43" xfId="0" applyNumberFormat="1" applyFont="1" applyFill="1" applyBorder="1" applyAlignment="1" applyProtection="1">
      <alignment horizontal="center" vertical="center" wrapText="1"/>
    </xf>
    <xf numFmtId="49" fontId="38" fillId="0" borderId="1" xfId="0" applyNumberFormat="1" applyFont="1" applyFill="1" applyBorder="1" applyAlignment="1" applyProtection="1">
      <alignment horizontal="left" vertical="top" wrapText="1"/>
      <protection locked="0"/>
    </xf>
    <xf numFmtId="49" fontId="35" fillId="0" borderId="1" xfId="0" applyNumberFormat="1" applyFont="1" applyFill="1" applyBorder="1" applyAlignment="1" applyProtection="1">
      <alignment horizontal="left" vertical="top" wrapText="1"/>
      <protection locked="0"/>
    </xf>
    <xf numFmtId="49" fontId="35" fillId="0" borderId="40" xfId="0" applyNumberFormat="1" applyFont="1" applyFill="1" applyBorder="1" applyAlignment="1" applyProtection="1">
      <alignment horizontal="left" vertical="top" wrapText="1"/>
      <protection locked="0"/>
    </xf>
    <xf numFmtId="49" fontId="68" fillId="14" borderId="30" xfId="0" applyNumberFormat="1" applyFont="1" applyFill="1" applyBorder="1" applyAlignment="1" applyProtection="1">
      <alignment horizontal="center" vertical="center" wrapText="1"/>
    </xf>
    <xf numFmtId="49" fontId="68" fillId="14" borderId="34" xfId="0" applyNumberFormat="1" applyFont="1" applyFill="1" applyBorder="1" applyAlignment="1" applyProtection="1">
      <alignment horizontal="center" vertical="center" wrapText="1"/>
    </xf>
    <xf numFmtId="49" fontId="68" fillId="14" borderId="31" xfId="0" applyNumberFormat="1" applyFont="1" applyFill="1" applyBorder="1" applyAlignment="1" applyProtection="1">
      <alignment horizontal="center" vertical="center" wrapText="1"/>
    </xf>
    <xf numFmtId="49" fontId="36" fillId="0" borderId="1" xfId="0" applyNumberFormat="1" applyFont="1" applyBorder="1" applyAlignment="1" applyProtection="1">
      <alignment horizontal="center" vertical="center" wrapText="1"/>
    </xf>
    <xf numFmtId="49" fontId="32" fillId="7" borderId="1" xfId="0" applyNumberFormat="1" applyFont="1" applyFill="1" applyBorder="1" applyAlignment="1" applyProtection="1">
      <alignment horizontal="left" vertical="top" wrapText="1"/>
    </xf>
    <xf numFmtId="49" fontId="32" fillId="7" borderId="40" xfId="0" applyNumberFormat="1" applyFont="1" applyFill="1" applyBorder="1" applyAlignment="1" applyProtection="1">
      <alignment horizontal="left" vertical="top" wrapText="1"/>
    </xf>
    <xf numFmtId="49" fontId="34" fillId="7" borderId="1" xfId="0" applyNumberFormat="1" applyFont="1" applyFill="1" applyBorder="1" applyAlignment="1">
      <alignment horizontal="left" vertical="top" wrapText="1"/>
    </xf>
    <xf numFmtId="49" fontId="31" fillId="4" borderId="1" xfId="0" applyNumberFormat="1" applyFont="1" applyFill="1" applyBorder="1" applyAlignment="1" applyProtection="1">
      <alignment horizontal="center" vertical="center" wrapText="1"/>
      <protection locked="0"/>
    </xf>
    <xf numFmtId="49" fontId="31" fillId="4" borderId="40" xfId="0" applyNumberFormat="1" applyFont="1" applyFill="1" applyBorder="1" applyAlignment="1" applyProtection="1">
      <alignment horizontal="center" vertical="center" wrapText="1"/>
      <protection locked="0"/>
    </xf>
    <xf numFmtId="2" fontId="32" fillId="17" borderId="40" xfId="0" applyNumberFormat="1" applyFont="1" applyFill="1" applyBorder="1" applyAlignment="1" applyProtection="1">
      <alignment horizontal="center" vertical="center" wrapText="1"/>
    </xf>
    <xf numFmtId="49" fontId="32" fillId="7" borderId="1" xfId="0" applyNumberFormat="1" applyFont="1" applyFill="1" applyBorder="1" applyAlignment="1">
      <alignment horizontal="left" vertical="top"/>
    </xf>
    <xf numFmtId="49" fontId="32" fillId="7" borderId="40" xfId="0" applyNumberFormat="1" applyFont="1" applyFill="1" applyBorder="1" applyAlignment="1">
      <alignment horizontal="left" vertical="top"/>
    </xf>
    <xf numFmtId="49" fontId="54" fillId="7" borderId="37" xfId="0" applyNumberFormat="1" applyFont="1" applyFill="1" applyBorder="1" applyAlignment="1" applyProtection="1">
      <alignment horizontal="left" vertical="top" wrapText="1"/>
    </xf>
    <xf numFmtId="49" fontId="54" fillId="7" borderId="38" xfId="0" applyNumberFormat="1" applyFont="1" applyFill="1" applyBorder="1" applyAlignment="1" applyProtection="1">
      <alignment horizontal="left" vertical="top" wrapText="1"/>
    </xf>
    <xf numFmtId="49" fontId="54" fillId="7" borderId="1" xfId="0" applyNumberFormat="1" applyFont="1" applyFill="1" applyBorder="1" applyAlignment="1" applyProtection="1">
      <alignment horizontal="left" vertical="top" wrapText="1"/>
    </xf>
    <xf numFmtId="49" fontId="54" fillId="7" borderId="40" xfId="0" applyNumberFormat="1" applyFont="1" applyFill="1" applyBorder="1" applyAlignment="1" applyProtection="1">
      <alignment horizontal="left" vertical="top" wrapText="1"/>
    </xf>
    <xf numFmtId="49" fontId="32" fillId="7" borderId="1" xfId="0" applyNumberFormat="1" applyFont="1" applyFill="1" applyBorder="1" applyAlignment="1">
      <alignment horizontal="justify" vertical="top" wrapText="1"/>
    </xf>
    <xf numFmtId="49" fontId="32" fillId="7" borderId="40" xfId="0" applyNumberFormat="1" applyFont="1" applyFill="1" applyBorder="1" applyAlignment="1">
      <alignment horizontal="justify" vertical="top" wrapText="1"/>
    </xf>
    <xf numFmtId="49" fontId="38" fillId="0" borderId="1" xfId="0" applyNumberFormat="1" applyFont="1" applyFill="1" applyBorder="1" applyAlignment="1">
      <alignment horizontal="center" vertical="top"/>
    </xf>
    <xf numFmtId="49" fontId="38" fillId="0" borderId="40" xfId="0" applyNumberFormat="1" applyFont="1" applyFill="1" applyBorder="1" applyAlignment="1">
      <alignment horizontal="center" vertical="top"/>
    </xf>
    <xf numFmtId="49" fontId="30" fillId="16" borderId="39" xfId="0" applyNumberFormat="1" applyFont="1" applyFill="1" applyBorder="1" applyAlignment="1" applyProtection="1">
      <alignment horizontal="center" vertical="center" wrapText="1"/>
      <protection locked="0"/>
    </xf>
    <xf numFmtId="49" fontId="30" fillId="16" borderId="1" xfId="0" applyNumberFormat="1" applyFont="1" applyFill="1" applyBorder="1" applyAlignment="1" applyProtection="1">
      <alignment horizontal="center" vertical="center" wrapText="1"/>
      <protection locked="0"/>
    </xf>
    <xf numFmtId="0" fontId="37" fillId="0" borderId="39" xfId="0" applyFont="1" applyBorder="1" applyAlignment="1">
      <alignment horizontal="left" vertical="top" wrapText="1"/>
    </xf>
    <xf numFmtId="0" fontId="37" fillId="0" borderId="41" xfId="0" applyFont="1" applyBorder="1" applyAlignment="1">
      <alignment horizontal="left" vertical="top" wrapText="1"/>
    </xf>
    <xf numFmtId="0" fontId="37" fillId="0" borderId="42" xfId="0" applyFont="1" applyBorder="1" applyAlignment="1">
      <alignment horizontal="left" vertical="top" wrapText="1"/>
    </xf>
    <xf numFmtId="49" fontId="36" fillId="15" borderId="1" xfId="0" applyNumberFormat="1" applyFont="1" applyFill="1" applyBorder="1" applyAlignment="1" applyProtection="1">
      <alignment horizontal="center" vertical="center" wrapText="1"/>
      <protection locked="0"/>
    </xf>
    <xf numFmtId="0" fontId="37" fillId="0" borderId="1" xfId="0" quotePrefix="1" applyFont="1" applyBorder="1" applyAlignment="1" applyProtection="1">
      <alignment wrapText="1"/>
    </xf>
    <xf numFmtId="0" fontId="37" fillId="0" borderId="40" xfId="0" quotePrefix="1" applyFont="1" applyBorder="1" applyAlignment="1" applyProtection="1">
      <alignment wrapText="1"/>
    </xf>
    <xf numFmtId="0" fontId="37" fillId="0" borderId="42" xfId="0" quotePrefix="1" applyFont="1" applyBorder="1" applyAlignment="1" applyProtection="1">
      <alignment wrapText="1"/>
    </xf>
    <xf numFmtId="0" fontId="37" fillId="0" borderId="43" xfId="0" quotePrefix="1" applyFont="1" applyBorder="1" applyAlignment="1" applyProtection="1">
      <alignment wrapText="1"/>
    </xf>
    <xf numFmtId="49" fontId="32" fillId="0" borderId="28" xfId="0" applyNumberFormat="1" applyFont="1" applyBorder="1" applyAlignment="1">
      <alignment horizontal="center" vertical="top" wrapText="1"/>
    </xf>
    <xf numFmtId="49" fontId="32" fillId="0" borderId="0" xfId="0" applyNumberFormat="1" applyFont="1" applyBorder="1" applyAlignment="1">
      <alignment horizontal="center" vertical="top" wrapText="1"/>
    </xf>
    <xf numFmtId="49" fontId="32" fillId="0" borderId="32" xfId="0" applyNumberFormat="1" applyFont="1" applyBorder="1" applyAlignment="1">
      <alignment horizontal="center" vertical="top" wrapText="1"/>
    </xf>
    <xf numFmtId="49" fontId="32" fillId="0" borderId="29" xfId="0" applyNumberFormat="1" applyFont="1" applyBorder="1" applyAlignment="1">
      <alignment horizontal="center" vertical="top" wrapText="1"/>
    </xf>
    <xf numFmtId="49" fontId="32" fillId="0" borderId="35" xfId="0" applyNumberFormat="1" applyFont="1" applyBorder="1" applyAlignment="1">
      <alignment horizontal="center" vertical="top" wrapText="1"/>
    </xf>
    <xf numFmtId="49" fontId="32" fillId="0" borderId="33" xfId="0" applyNumberFormat="1" applyFont="1" applyBorder="1" applyAlignment="1">
      <alignment horizontal="center" vertical="top" wrapText="1"/>
    </xf>
    <xf numFmtId="49" fontId="32" fillId="0" borderId="39" xfId="0" applyNumberFormat="1" applyFont="1" applyBorder="1" applyAlignment="1">
      <alignment horizontal="center" vertical="center" wrapText="1"/>
    </xf>
    <xf numFmtId="0" fontId="37" fillId="0" borderId="1" xfId="0" applyFont="1" applyBorder="1" applyAlignment="1">
      <alignment wrapText="1"/>
    </xf>
    <xf numFmtId="0" fontId="37" fillId="0" borderId="40" xfId="0" applyFont="1" applyBorder="1" applyAlignment="1">
      <alignment wrapText="1"/>
    </xf>
    <xf numFmtId="0" fontId="37" fillId="0" borderId="1" xfId="0" applyFont="1" applyBorder="1" applyAlignment="1">
      <alignment vertical="top" wrapText="1"/>
    </xf>
    <xf numFmtId="0" fontId="37" fillId="0" borderId="40" xfId="0" applyFont="1" applyBorder="1" applyAlignment="1">
      <alignment vertical="top" wrapText="1"/>
    </xf>
    <xf numFmtId="49" fontId="32" fillId="0" borderId="28" xfId="0" applyNumberFormat="1" applyFont="1" applyBorder="1" applyAlignment="1" applyProtection="1">
      <alignment horizontal="center" vertical="top" wrapText="1"/>
    </xf>
    <xf numFmtId="49" fontId="32" fillId="0" borderId="0" xfId="0" applyNumberFormat="1" applyFont="1" applyBorder="1" applyAlignment="1" applyProtection="1">
      <alignment horizontal="center" vertical="top" wrapText="1"/>
    </xf>
    <xf numFmtId="49" fontId="32" fillId="0" borderId="32" xfId="0" applyNumberFormat="1" applyFont="1" applyBorder="1" applyAlignment="1" applyProtection="1">
      <alignment horizontal="center" vertical="top" wrapText="1"/>
    </xf>
    <xf numFmtId="0" fontId="37" fillId="0" borderId="39"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41" xfId="0" applyFont="1" applyBorder="1" applyAlignment="1">
      <alignment horizontal="center" vertical="center" wrapText="1"/>
    </xf>
    <xf numFmtId="0" fontId="37" fillId="0" borderId="42" xfId="0" applyFont="1" applyBorder="1" applyAlignment="1">
      <alignment horizontal="center" vertical="center" wrapText="1"/>
    </xf>
    <xf numFmtId="0" fontId="37" fillId="0" borderId="1" xfId="0" quotePrefix="1" applyFont="1" applyBorder="1" applyAlignment="1">
      <alignment wrapText="1"/>
    </xf>
    <xf numFmtId="0" fontId="37" fillId="0" borderId="40" xfId="0" quotePrefix="1" applyFont="1" applyBorder="1" applyAlignment="1">
      <alignment wrapText="1"/>
    </xf>
    <xf numFmtId="0" fontId="37" fillId="0" borderId="42" xfId="0" quotePrefix="1" applyFont="1" applyBorder="1" applyAlignment="1">
      <alignment wrapText="1"/>
    </xf>
    <xf numFmtId="0" fontId="37" fillId="0" borderId="43" xfId="0" quotePrefix="1" applyFont="1" applyBorder="1" applyAlignment="1">
      <alignment wrapText="1"/>
    </xf>
    <xf numFmtId="0" fontId="32" fillId="0" borderId="1" xfId="0" applyFont="1" applyBorder="1" applyAlignment="1">
      <alignment vertical="top" wrapText="1"/>
    </xf>
    <xf numFmtId="0" fontId="32" fillId="0" borderId="40" xfId="0" applyFont="1" applyBorder="1" applyAlignment="1">
      <alignment vertical="top" wrapText="1"/>
    </xf>
    <xf numFmtId="49" fontId="34" fillId="7" borderId="37" xfId="0" applyNumberFormat="1" applyFont="1" applyFill="1" applyBorder="1" applyAlignment="1" applyProtection="1">
      <alignment horizontal="left" vertical="top" wrapText="1"/>
      <protection locked="0"/>
    </xf>
    <xf numFmtId="49" fontId="34" fillId="7" borderId="38" xfId="0" applyNumberFormat="1" applyFont="1" applyFill="1" applyBorder="1" applyAlignment="1" applyProtection="1">
      <alignment horizontal="left" vertical="top" wrapText="1"/>
      <protection locked="0"/>
    </xf>
    <xf numFmtId="49" fontId="34" fillId="7" borderId="1" xfId="0" applyNumberFormat="1" applyFont="1" applyFill="1" applyBorder="1" applyAlignment="1" applyProtection="1">
      <alignment horizontal="left" vertical="top" wrapText="1"/>
      <protection locked="0"/>
    </xf>
    <xf numFmtId="49" fontId="34" fillId="7" borderId="40" xfId="0" applyNumberFormat="1" applyFont="1" applyFill="1" applyBorder="1" applyAlignment="1" applyProtection="1">
      <alignment horizontal="left" vertical="top" wrapText="1"/>
      <protection locked="0"/>
    </xf>
    <xf numFmtId="0" fontId="32" fillId="0" borderId="40" xfId="0" applyFont="1" applyBorder="1" applyAlignment="1" applyProtection="1">
      <alignment vertical="top" wrapText="1"/>
      <protection locked="0"/>
    </xf>
    <xf numFmtId="2" fontId="35" fillId="17" borderId="40" xfId="0" applyNumberFormat="1" applyFont="1" applyFill="1" applyBorder="1" applyAlignment="1" applyProtection="1">
      <alignment horizontal="center" vertical="center" wrapText="1"/>
      <protection locked="0"/>
    </xf>
    <xf numFmtId="2" fontId="35" fillId="17" borderId="40" xfId="0" applyNumberFormat="1" applyFont="1" applyFill="1" applyBorder="1" applyAlignment="1" applyProtection="1">
      <alignment horizontal="center" vertical="center" wrapText="1"/>
    </xf>
    <xf numFmtId="0" fontId="37" fillId="0" borderId="1" xfId="0" quotePrefix="1" applyFont="1" applyBorder="1" applyAlignment="1" applyProtection="1">
      <alignment horizontal="center" vertical="center" wrapText="1"/>
    </xf>
    <xf numFmtId="0" fontId="37" fillId="0" borderId="40" xfId="0" quotePrefix="1" applyFont="1" applyBorder="1" applyAlignment="1" applyProtection="1">
      <alignment horizontal="center" vertical="center" wrapText="1"/>
    </xf>
    <xf numFmtId="0" fontId="37" fillId="0" borderId="42" xfId="0" quotePrefix="1" applyFont="1" applyBorder="1" applyAlignment="1" applyProtection="1">
      <alignment horizontal="center" vertical="center" wrapText="1"/>
    </xf>
    <xf numFmtId="0" fontId="37" fillId="0" borderId="43" xfId="0" quotePrefix="1" applyFont="1" applyBorder="1" applyAlignment="1" applyProtection="1">
      <alignment horizontal="center" vertical="center" wrapText="1"/>
    </xf>
    <xf numFmtId="49" fontId="32" fillId="7" borderId="1" xfId="0" applyNumberFormat="1" applyFont="1" applyFill="1" applyBorder="1" applyAlignment="1" applyProtection="1">
      <alignment horizontal="left" vertical="center" wrapText="1"/>
      <protection locked="0"/>
    </xf>
    <xf numFmtId="49" fontId="32" fillId="7" borderId="40" xfId="0" applyNumberFormat="1" applyFont="1" applyFill="1" applyBorder="1" applyAlignment="1" applyProtection="1">
      <alignment horizontal="left" vertical="center" wrapText="1"/>
      <protection locked="0"/>
    </xf>
    <xf numFmtId="49" fontId="32" fillId="0" borderId="1" xfId="0" applyNumberFormat="1" applyFont="1" applyBorder="1" applyAlignment="1" applyProtection="1">
      <alignment horizontal="right" vertical="top" wrapText="1"/>
    </xf>
    <xf numFmtId="49" fontId="32" fillId="0" borderId="40" xfId="0" applyNumberFormat="1" applyFont="1" applyBorder="1" applyAlignment="1" applyProtection="1">
      <alignment horizontal="right" vertical="top" wrapText="1"/>
    </xf>
    <xf numFmtId="49" fontId="32" fillId="0" borderId="42" xfId="0" applyNumberFormat="1" applyFont="1" applyBorder="1" applyAlignment="1" applyProtection="1">
      <alignment horizontal="right" vertical="top" wrapText="1"/>
    </xf>
    <xf numFmtId="49" fontId="32" fillId="0" borderId="43" xfId="0" applyNumberFormat="1" applyFont="1" applyBorder="1" applyAlignment="1" applyProtection="1">
      <alignment horizontal="right" vertical="top" wrapText="1"/>
    </xf>
    <xf numFmtId="0" fontId="37" fillId="0" borderId="0" xfId="0" applyFont="1" applyBorder="1" applyAlignment="1">
      <alignment horizontal="center"/>
    </xf>
    <xf numFmtId="49" fontId="31" fillId="0" borderId="1" xfId="0" applyNumberFormat="1" applyFont="1" applyFill="1" applyBorder="1" applyAlignment="1" applyProtection="1">
      <alignment horizontal="center" vertical="center" wrapText="1"/>
      <protection locked="0"/>
    </xf>
    <xf numFmtId="49" fontId="31" fillId="0" borderId="40" xfId="0" applyNumberFormat="1" applyFont="1" applyFill="1" applyBorder="1" applyAlignment="1" applyProtection="1">
      <alignment horizontal="center" vertical="center" wrapText="1"/>
      <protection locked="0"/>
    </xf>
    <xf numFmtId="49" fontId="31" fillId="0" borderId="42" xfId="0" applyNumberFormat="1" applyFont="1" applyFill="1" applyBorder="1" applyAlignment="1" applyProtection="1">
      <alignment horizontal="center" vertical="center" wrapText="1"/>
      <protection locked="0"/>
    </xf>
    <xf numFmtId="49" fontId="31" fillId="0" borderId="43" xfId="0" applyNumberFormat="1" applyFont="1" applyFill="1" applyBorder="1" applyAlignment="1" applyProtection="1">
      <alignment horizontal="center" vertical="center" wrapText="1"/>
      <protection locked="0"/>
    </xf>
  </cellXfs>
  <cellStyles count="4">
    <cellStyle name="Excel Built-in Hyperlink" xfId="3" xr:uid="{4C31AE97-63A0-4AD8-8A37-D7640861B645}"/>
    <cellStyle name="Lien hypertexte" xfId="1" builtinId="8"/>
    <cellStyle name="Normal" xfId="0" builtinId="0"/>
    <cellStyle name="Normal 2" xfId="2" xr:uid="{7136F92B-5DD4-4653-88DF-EAD8B89E21C8}"/>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latin typeface="Helvetica neue light"/>
              </a:rPr>
              <a:t>Destination</a:t>
            </a:r>
            <a:r>
              <a:rPr lang="fr-FR" baseline="0">
                <a:latin typeface="Helvetica neue light"/>
              </a:rPr>
              <a:t> durable</a:t>
            </a:r>
            <a:endParaRPr lang="fr-FR">
              <a:latin typeface="Helvetica neue light"/>
            </a:endParaRPr>
          </a:p>
        </c:rich>
      </c:tx>
      <c:layout>
        <c:manualLayout>
          <c:xMode val="edge"/>
          <c:yMode val="edge"/>
          <c:x val="4.664223516473856E-2"/>
          <c:y val="0.7413480354146373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7234733158355207"/>
          <c:y val="0.18097222222222226"/>
          <c:w val="0.46641666666666665"/>
          <c:h val="0.77736111111111106"/>
        </c:manualLayout>
      </c:layout>
      <c:doughnutChart>
        <c:varyColors val="1"/>
        <c:ser>
          <c:idx val="0"/>
          <c:order val="0"/>
          <c:spPr>
            <a:solidFill>
              <a:schemeClr val="accent6"/>
            </a:solidFill>
            <a:ln>
              <a:noFill/>
            </a:ln>
          </c:spPr>
          <c:dPt>
            <c:idx val="0"/>
            <c:bubble3D val="0"/>
            <c:spPr>
              <a:solidFill>
                <a:schemeClr val="accent2"/>
              </a:solidFill>
              <a:ln w="19050">
                <a:noFill/>
              </a:ln>
              <a:effectLst/>
            </c:spPr>
            <c:extLst>
              <c:ext xmlns:c16="http://schemas.microsoft.com/office/drawing/2014/chart" uri="{C3380CC4-5D6E-409C-BE32-E72D297353CC}">
                <c16:uniqueId val="{00000002-25B6-4BFD-80DE-9977216F4CBA}"/>
              </c:ext>
            </c:extLst>
          </c:dPt>
          <c:dPt>
            <c:idx val="1"/>
            <c:bubble3D val="0"/>
            <c:spPr>
              <a:solidFill>
                <a:schemeClr val="accent6"/>
              </a:solidFill>
              <a:ln w="19050">
                <a:noFill/>
              </a:ln>
              <a:effectLst/>
            </c:spPr>
            <c:extLst>
              <c:ext xmlns:c16="http://schemas.microsoft.com/office/drawing/2014/chart" uri="{C3380CC4-5D6E-409C-BE32-E72D297353CC}">
                <c16:uniqueId val="{00000003-25B6-4BFD-80DE-9977216F4CBA}"/>
              </c:ext>
            </c:extLst>
          </c:dPt>
          <c:dPt>
            <c:idx val="2"/>
            <c:bubble3D val="0"/>
            <c:spPr>
              <a:solidFill>
                <a:schemeClr val="accent3"/>
              </a:solidFill>
              <a:ln w="19050">
                <a:noFill/>
              </a:ln>
              <a:effectLst/>
            </c:spPr>
            <c:extLst>
              <c:ext xmlns:c16="http://schemas.microsoft.com/office/drawing/2014/chart" uri="{C3380CC4-5D6E-409C-BE32-E72D297353CC}">
                <c16:uniqueId val="{00000004-25B6-4BFD-80DE-9977216F4CBA}"/>
              </c:ext>
            </c:extLst>
          </c:dPt>
          <c:dPt>
            <c:idx val="3"/>
            <c:bubble3D val="0"/>
            <c:spPr>
              <a:noFill/>
              <a:ln w="19050">
                <a:noFill/>
              </a:ln>
              <a:effectLst/>
            </c:spPr>
            <c:extLst>
              <c:ext xmlns:c16="http://schemas.microsoft.com/office/drawing/2014/chart" uri="{C3380CC4-5D6E-409C-BE32-E72D297353CC}">
                <c16:uniqueId val="{00000001-25B6-4BFD-80DE-9977216F4CBA}"/>
              </c:ext>
            </c:extLst>
          </c:dPt>
          <c:cat>
            <c:numRef>
              <c:f>Notation!$N$32:$N$35</c:f>
              <c:numCache>
                <c:formatCode>0.0</c:formatCode>
                <c:ptCount val="4"/>
                <c:pt idx="0">
                  <c:v>1.33</c:v>
                </c:pt>
                <c:pt idx="1">
                  <c:v>1.33</c:v>
                </c:pt>
                <c:pt idx="2">
                  <c:v>1.33</c:v>
                </c:pt>
                <c:pt idx="3">
                  <c:v>3.99</c:v>
                </c:pt>
              </c:numCache>
            </c:numRef>
          </c:ca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0-25B6-4BFD-80DE-9977216F4CBA}"/>
            </c:ext>
          </c:extLst>
        </c:ser>
        <c:dLbls>
          <c:showLegendKey val="0"/>
          <c:showVal val="0"/>
          <c:showCatName val="0"/>
          <c:showSerName val="0"/>
          <c:showPercent val="0"/>
          <c:showBubbleSize val="0"/>
          <c:showLeaderLines val="1"/>
        </c:dLbls>
        <c:firstSliceAng val="270"/>
        <c:holeSize val="85"/>
      </c:doughnutChart>
      <c:pieChart>
        <c:varyColors val="1"/>
        <c:ser>
          <c:idx val="1"/>
          <c:order val="1"/>
          <c:tx>
            <c:v>nib</c:v>
          </c:tx>
          <c:spPr>
            <a:ln>
              <a:solidFill>
                <a:schemeClr val="lt1"/>
              </a:solidFill>
            </a:ln>
          </c:spPr>
          <c:dPt>
            <c:idx val="0"/>
            <c:bubble3D val="0"/>
            <c:spPr>
              <a:noFill/>
              <a:ln w="19050">
                <a:solidFill>
                  <a:schemeClr val="lt1"/>
                </a:solidFill>
              </a:ln>
              <a:effectLst/>
            </c:spPr>
            <c:extLst>
              <c:ext xmlns:c16="http://schemas.microsoft.com/office/drawing/2014/chart" uri="{C3380CC4-5D6E-409C-BE32-E72D297353CC}">
                <c16:uniqueId val="{00000009-25B6-4BFD-80DE-9977216F4CBA}"/>
              </c:ext>
            </c:extLst>
          </c:dPt>
          <c:dPt>
            <c:idx val="1"/>
            <c:bubble3D val="0"/>
            <c:spPr>
              <a:solidFill>
                <a:schemeClr val="tx1"/>
              </a:solidFill>
              <a:ln w="19050">
                <a:solidFill>
                  <a:sysClr val="windowText" lastClr="000000"/>
                </a:solidFill>
              </a:ln>
              <a:effectLst/>
            </c:spPr>
            <c:extLst>
              <c:ext xmlns:c16="http://schemas.microsoft.com/office/drawing/2014/chart" uri="{C3380CC4-5D6E-409C-BE32-E72D297353CC}">
                <c16:uniqueId val="{0000000A-25B6-4BFD-80DE-9977216F4CBA}"/>
              </c:ext>
            </c:extLst>
          </c:dPt>
          <c:dPt>
            <c:idx val="2"/>
            <c:bubble3D val="0"/>
            <c:spPr>
              <a:noFill/>
              <a:ln w="19050">
                <a:noFill/>
              </a:ln>
              <a:effectLst/>
            </c:spPr>
            <c:extLst>
              <c:ext xmlns:c16="http://schemas.microsoft.com/office/drawing/2014/chart" uri="{C3380CC4-5D6E-409C-BE32-E72D297353CC}">
                <c16:uniqueId val="{00000008-25B6-4BFD-80DE-9977216F4CBA}"/>
              </c:ext>
            </c:extLst>
          </c:dPt>
          <c:dLbls>
            <c:dLbl>
              <c:idx val="0"/>
              <c:layout>
                <c:manualLayout>
                  <c:x val="1.2915573053368329E-3"/>
                  <c:y val="-5.521471274424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5B6-4BFD-80DE-9977216F4CBA}"/>
                </c:ext>
              </c:extLst>
            </c:dLbl>
            <c:dLbl>
              <c:idx val="1"/>
              <c:delete val="1"/>
              <c:extLst>
                <c:ext xmlns:c15="http://schemas.microsoft.com/office/drawing/2012/chart" uri="{CE6537A1-D6FC-4f65-9D91-7224C49458BB}"/>
                <c:ext xmlns:c16="http://schemas.microsoft.com/office/drawing/2014/chart" uri="{C3380CC4-5D6E-409C-BE32-E72D297353CC}">
                  <c16:uniqueId val="{0000000A-25B6-4BFD-80DE-9977216F4CBA}"/>
                </c:ext>
              </c:extLst>
            </c:dLbl>
            <c:dLbl>
              <c:idx val="2"/>
              <c:delete val="1"/>
              <c:extLst>
                <c:ext xmlns:c15="http://schemas.microsoft.com/office/drawing/2012/chart" uri="{CE6537A1-D6FC-4f65-9D91-7224C49458BB}"/>
                <c:ext xmlns:c16="http://schemas.microsoft.com/office/drawing/2014/chart" uri="{C3380CC4-5D6E-409C-BE32-E72D297353CC}">
                  <c16:uniqueId val="{00000008-25B6-4BFD-80DE-9977216F4CB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extLst>
          </c:dLbls>
          <c:val>
            <c:numRef>
              <c:f>Notation!$N$37:$N$39</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7-25B6-4BFD-80DE-9977216F4CBA}"/>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Niveau d'engagement par critère</a:t>
            </a:r>
            <a:r>
              <a:rPr lang="fr-FR" b="1" baseline="0"/>
              <a:t> Flocon Vert</a:t>
            </a:r>
            <a:endParaRPr lang="fr-FR"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7672586326063342"/>
          <c:y val="0.1458354785380879"/>
          <c:w val="0.44802081595317728"/>
          <c:h val="0.78321385049591719"/>
        </c:manualLayout>
      </c:layout>
      <c:radarChart>
        <c:radarStyle val="marker"/>
        <c:varyColors val="0"/>
        <c:ser>
          <c:idx val="3"/>
          <c:order val="3"/>
          <c:spPr>
            <a:ln w="28575" cap="rnd">
              <a:solidFill>
                <a:schemeClr val="accent3"/>
              </a:solidFill>
              <a:round/>
            </a:ln>
            <a:effectLst/>
          </c:spPr>
          <c:marker>
            <c:symbol val="circle"/>
            <c:size val="5"/>
            <c:spPr>
              <a:solidFill>
                <a:schemeClr val="accent3">
                  <a:lumMod val="75000"/>
                </a:schemeClr>
              </a:solidFill>
              <a:ln w="9525">
                <a:solidFill>
                  <a:schemeClr val="tx1">
                    <a:lumMod val="65000"/>
                    <a:lumOff val="35000"/>
                  </a:schemeClr>
                </a:solidFill>
              </a:ln>
              <a:effectLst/>
            </c:spPr>
          </c:marker>
          <c:cat>
            <c:strRef>
              <c:f>Notation!$M$1:$M$20</c:f>
              <c:strCache>
                <c:ptCount val="20"/>
                <c:pt idx="0">
                  <c:v>Destination durable</c:v>
                </c:pt>
                <c:pt idx="1">
                  <c:v>Diversification </c:v>
                </c:pt>
                <c:pt idx="2">
                  <c:v>Dérèglement climatique</c:v>
                </c:pt>
                <c:pt idx="3">
                  <c:v>Aménagement</c:v>
                </c:pt>
                <c:pt idx="4">
                  <c:v>promotion et communication</c:v>
                </c:pt>
                <c:pt idx="5">
                  <c:v>Suivi Economique</c:v>
                </c:pt>
                <c:pt idx="6">
                  <c:v>Conditions de travail équitables</c:v>
                </c:pt>
                <c:pt idx="7">
                  <c:v>Soutien aux initiatives durables</c:v>
                </c:pt>
                <c:pt idx="8">
                  <c:v>Economie locale</c:v>
                </c:pt>
                <c:pt idx="9">
                  <c:v>Patrimoine culturel et naturel</c:v>
                </c:pt>
                <c:pt idx="10">
                  <c:v>Education interne</c:v>
                </c:pt>
                <c:pt idx="11">
                  <c:v>Sensibilisation visiteur</c:v>
                </c:pt>
                <c:pt idx="12">
                  <c:v>Tourisme familial</c:v>
                </c:pt>
                <c:pt idx="13">
                  <c:v>Tourisme et handicap</c:v>
                </c:pt>
                <c:pt idx="14">
                  <c:v>Risque pour l'environnement</c:v>
                </c:pt>
                <c:pt idx="15">
                  <c:v>Energie</c:v>
                </c:pt>
                <c:pt idx="16">
                  <c:v>Gestion de l'eau potable et neige de culture</c:v>
                </c:pt>
                <c:pt idx="17">
                  <c:v>Gestion des eaux usées</c:v>
                </c:pt>
                <c:pt idx="18">
                  <c:v>Mobilité douce</c:v>
                </c:pt>
                <c:pt idx="19">
                  <c:v>Déchets</c:v>
                </c:pt>
              </c:strCache>
            </c:strRef>
          </c:cat>
          <c:val>
            <c:numRef>
              <c:f>Notation!$Q$1:$Q$20</c:f>
              <c:numCache>
                <c:formatCode>0.0</c:formatCode>
                <c:ptCount val="20"/>
                <c:pt idx="0">
                  <c:v>0.1</c:v>
                </c:pt>
                <c:pt idx="1">
                  <c:v>0</c:v>
                </c:pt>
                <c:pt idx="2">
                  <c:v>6.6666666666666666E-2</c:v>
                </c:pt>
                <c:pt idx="3">
                  <c:v>0.10000000000000002</c:v>
                </c:pt>
                <c:pt idx="4">
                  <c:v>0.1</c:v>
                </c:pt>
                <c:pt idx="5">
                  <c:v>0.1</c:v>
                </c:pt>
                <c:pt idx="6">
                  <c:v>0.1</c:v>
                </c:pt>
                <c:pt idx="7">
                  <c:v>0.1</c:v>
                </c:pt>
                <c:pt idx="8">
                  <c:v>0.1</c:v>
                </c:pt>
                <c:pt idx="9">
                  <c:v>0.1</c:v>
                </c:pt>
                <c:pt idx="10">
                  <c:v>0.1</c:v>
                </c:pt>
                <c:pt idx="11">
                  <c:v>0.1</c:v>
                </c:pt>
                <c:pt idx="12">
                  <c:v>0.1</c:v>
                </c:pt>
                <c:pt idx="13">
                  <c:v>0.1</c:v>
                </c:pt>
                <c:pt idx="14">
                  <c:v>0.1</c:v>
                </c:pt>
                <c:pt idx="15">
                  <c:v>0.1</c:v>
                </c:pt>
                <c:pt idx="16">
                  <c:v>0.1</c:v>
                </c:pt>
                <c:pt idx="17">
                  <c:v>0.1</c:v>
                </c:pt>
                <c:pt idx="18">
                  <c:v>0.1</c:v>
                </c:pt>
                <c:pt idx="19">
                  <c:v>0.1</c:v>
                </c:pt>
              </c:numCache>
            </c:numRef>
          </c:val>
          <c:extLst>
            <c:ext xmlns:c16="http://schemas.microsoft.com/office/drawing/2014/chart" uri="{C3380CC4-5D6E-409C-BE32-E72D297353CC}">
              <c16:uniqueId val="{00000003-EFE8-40A8-B123-DF02DCDC9E32}"/>
            </c:ext>
          </c:extLst>
        </c:ser>
        <c:dLbls>
          <c:showLegendKey val="0"/>
          <c:showVal val="0"/>
          <c:showCatName val="0"/>
          <c:showSerName val="0"/>
          <c:showPercent val="0"/>
          <c:showBubbleSize val="0"/>
        </c:dLbls>
        <c:axId val="1176598719"/>
        <c:axId val="998720991"/>
        <c:extLst>
          <c:ext xmlns:c15="http://schemas.microsoft.com/office/drawing/2012/chart" uri="{02D57815-91ED-43cb-92C2-25804820EDAC}">
            <c15:filteredRadarSeries>
              <c15:ser>
                <c:idx val="0"/>
                <c:order val="0"/>
                <c:spPr>
                  <a:ln w="28575" cap="rnd">
                    <a:solidFill>
                      <a:schemeClr val="accent1"/>
                    </a:solidFill>
                    <a:round/>
                  </a:ln>
                  <a:effectLst/>
                </c:spPr>
                <c:marker>
                  <c:symbol val="none"/>
                </c:marker>
                <c:cat>
                  <c:strRef>
                    <c:extLst>
                      <c:ext uri="{02D57815-91ED-43cb-92C2-25804820EDAC}">
                        <c15:formulaRef>
                          <c15:sqref>Notation!$M$1:$M$20</c15:sqref>
                        </c15:formulaRef>
                      </c:ext>
                    </c:extLst>
                    <c:strCache>
                      <c:ptCount val="20"/>
                      <c:pt idx="0">
                        <c:v>Destination durable</c:v>
                      </c:pt>
                      <c:pt idx="1">
                        <c:v>Diversification </c:v>
                      </c:pt>
                      <c:pt idx="2">
                        <c:v>Dérèglement climatique</c:v>
                      </c:pt>
                      <c:pt idx="3">
                        <c:v>Aménagement</c:v>
                      </c:pt>
                      <c:pt idx="4">
                        <c:v>promotion et communication</c:v>
                      </c:pt>
                      <c:pt idx="5">
                        <c:v>Suivi Economique</c:v>
                      </c:pt>
                      <c:pt idx="6">
                        <c:v>Conditions de travail équitables</c:v>
                      </c:pt>
                      <c:pt idx="7">
                        <c:v>Soutien aux initiatives durables</c:v>
                      </c:pt>
                      <c:pt idx="8">
                        <c:v>Economie locale</c:v>
                      </c:pt>
                      <c:pt idx="9">
                        <c:v>Patrimoine culturel et naturel</c:v>
                      </c:pt>
                      <c:pt idx="10">
                        <c:v>Education interne</c:v>
                      </c:pt>
                      <c:pt idx="11">
                        <c:v>Sensibilisation visiteur</c:v>
                      </c:pt>
                      <c:pt idx="12">
                        <c:v>Tourisme familial</c:v>
                      </c:pt>
                      <c:pt idx="13">
                        <c:v>Tourisme et handicap</c:v>
                      </c:pt>
                      <c:pt idx="14">
                        <c:v>Risque pour l'environnement</c:v>
                      </c:pt>
                      <c:pt idx="15">
                        <c:v>Energie</c:v>
                      </c:pt>
                      <c:pt idx="16">
                        <c:v>Gestion de l'eau potable et neige de culture</c:v>
                      </c:pt>
                      <c:pt idx="17">
                        <c:v>Gestion des eaux usées</c:v>
                      </c:pt>
                      <c:pt idx="18">
                        <c:v>Mobilité douce</c:v>
                      </c:pt>
                      <c:pt idx="19">
                        <c:v>Déchets</c:v>
                      </c:pt>
                    </c:strCache>
                  </c:strRef>
                </c:cat>
                <c:val>
                  <c:numRef>
                    <c:extLst>
                      <c:ext uri="{02D57815-91ED-43cb-92C2-25804820EDAC}">
                        <c15:formulaRef>
                          <c15:sqref>Notation!$N$1:$N$20</c15:sqref>
                        </c15:formulaRef>
                      </c:ext>
                    </c:extLst>
                    <c:numCache>
                      <c:formatCode>@</c:formatCode>
                      <c:ptCount val="20"/>
                    </c:numCache>
                  </c:numRef>
                </c:val>
                <c:extLst>
                  <c:ext xmlns:c16="http://schemas.microsoft.com/office/drawing/2014/chart" uri="{C3380CC4-5D6E-409C-BE32-E72D297353CC}">
                    <c16:uniqueId val="{00000000-EFE8-40A8-B123-DF02DCDC9E32}"/>
                  </c:ext>
                </c:extLst>
              </c15:ser>
            </c15:filteredRadarSeries>
            <c15:filteredRadarSeries>
              <c15:ser>
                <c:idx val="1"/>
                <c:order val="1"/>
                <c:spPr>
                  <a:ln w="28575" cap="rnd">
                    <a:solidFill>
                      <a:schemeClr val="accent2"/>
                    </a:solidFill>
                    <a:round/>
                  </a:ln>
                  <a:effectLst/>
                </c:spPr>
                <c:marker>
                  <c:symbol val="none"/>
                </c:marker>
                <c:cat>
                  <c:strRef>
                    <c:extLst xmlns:c15="http://schemas.microsoft.com/office/drawing/2012/chart">
                      <c:ext xmlns:c15="http://schemas.microsoft.com/office/drawing/2012/chart" uri="{02D57815-91ED-43cb-92C2-25804820EDAC}">
                        <c15:formulaRef>
                          <c15:sqref>Notation!$M$1:$M$20</c15:sqref>
                        </c15:formulaRef>
                      </c:ext>
                    </c:extLst>
                    <c:strCache>
                      <c:ptCount val="20"/>
                      <c:pt idx="0">
                        <c:v>Destination durable</c:v>
                      </c:pt>
                      <c:pt idx="1">
                        <c:v>Diversification </c:v>
                      </c:pt>
                      <c:pt idx="2">
                        <c:v>Dérèglement climatique</c:v>
                      </c:pt>
                      <c:pt idx="3">
                        <c:v>Aménagement</c:v>
                      </c:pt>
                      <c:pt idx="4">
                        <c:v>promotion et communication</c:v>
                      </c:pt>
                      <c:pt idx="5">
                        <c:v>Suivi Economique</c:v>
                      </c:pt>
                      <c:pt idx="6">
                        <c:v>Conditions de travail équitables</c:v>
                      </c:pt>
                      <c:pt idx="7">
                        <c:v>Soutien aux initiatives durables</c:v>
                      </c:pt>
                      <c:pt idx="8">
                        <c:v>Economie locale</c:v>
                      </c:pt>
                      <c:pt idx="9">
                        <c:v>Patrimoine culturel et naturel</c:v>
                      </c:pt>
                      <c:pt idx="10">
                        <c:v>Education interne</c:v>
                      </c:pt>
                      <c:pt idx="11">
                        <c:v>Sensibilisation visiteur</c:v>
                      </c:pt>
                      <c:pt idx="12">
                        <c:v>Tourisme familial</c:v>
                      </c:pt>
                      <c:pt idx="13">
                        <c:v>Tourisme et handicap</c:v>
                      </c:pt>
                      <c:pt idx="14">
                        <c:v>Risque pour l'environnement</c:v>
                      </c:pt>
                      <c:pt idx="15">
                        <c:v>Energie</c:v>
                      </c:pt>
                      <c:pt idx="16">
                        <c:v>Gestion de l'eau potable et neige de culture</c:v>
                      </c:pt>
                      <c:pt idx="17">
                        <c:v>Gestion des eaux usées</c:v>
                      </c:pt>
                      <c:pt idx="18">
                        <c:v>Mobilité douce</c:v>
                      </c:pt>
                      <c:pt idx="19">
                        <c:v>Déchets</c:v>
                      </c:pt>
                    </c:strCache>
                  </c:strRef>
                </c:cat>
                <c:val>
                  <c:numRef>
                    <c:extLst xmlns:c15="http://schemas.microsoft.com/office/drawing/2012/chart">
                      <c:ext xmlns:c15="http://schemas.microsoft.com/office/drawing/2012/chart" uri="{02D57815-91ED-43cb-92C2-25804820EDAC}">
                        <c15:formulaRef>
                          <c15:sqref>Notation!$O$1:$O$20</c15:sqref>
                        </c15:formulaRef>
                      </c:ext>
                    </c:extLst>
                    <c:numCache>
                      <c:formatCode>@</c:formatCode>
                      <c:ptCount val="20"/>
                    </c:numCache>
                  </c:numRef>
                </c:val>
                <c:extLst xmlns:c15="http://schemas.microsoft.com/office/drawing/2012/chart">
                  <c:ext xmlns:c16="http://schemas.microsoft.com/office/drawing/2014/chart" uri="{C3380CC4-5D6E-409C-BE32-E72D297353CC}">
                    <c16:uniqueId val="{00000001-EFE8-40A8-B123-DF02DCDC9E32}"/>
                  </c:ext>
                </c:extLst>
              </c15:ser>
            </c15:filteredRadarSeries>
            <c15:filteredRadarSeries>
              <c15:ser>
                <c:idx val="2"/>
                <c:order val="2"/>
                <c:spPr>
                  <a:ln w="28575" cap="rnd">
                    <a:solidFill>
                      <a:schemeClr val="accent3"/>
                    </a:solidFill>
                    <a:round/>
                  </a:ln>
                  <a:effectLst/>
                </c:spPr>
                <c:marker>
                  <c:symbol val="none"/>
                </c:marker>
                <c:cat>
                  <c:strRef>
                    <c:extLst xmlns:c15="http://schemas.microsoft.com/office/drawing/2012/chart">
                      <c:ext xmlns:c15="http://schemas.microsoft.com/office/drawing/2012/chart" uri="{02D57815-91ED-43cb-92C2-25804820EDAC}">
                        <c15:formulaRef>
                          <c15:sqref>Notation!$M$1:$M$20</c15:sqref>
                        </c15:formulaRef>
                      </c:ext>
                    </c:extLst>
                    <c:strCache>
                      <c:ptCount val="20"/>
                      <c:pt idx="0">
                        <c:v>Destination durable</c:v>
                      </c:pt>
                      <c:pt idx="1">
                        <c:v>Diversification </c:v>
                      </c:pt>
                      <c:pt idx="2">
                        <c:v>Dérèglement climatique</c:v>
                      </c:pt>
                      <c:pt idx="3">
                        <c:v>Aménagement</c:v>
                      </c:pt>
                      <c:pt idx="4">
                        <c:v>promotion et communication</c:v>
                      </c:pt>
                      <c:pt idx="5">
                        <c:v>Suivi Economique</c:v>
                      </c:pt>
                      <c:pt idx="6">
                        <c:v>Conditions de travail équitables</c:v>
                      </c:pt>
                      <c:pt idx="7">
                        <c:v>Soutien aux initiatives durables</c:v>
                      </c:pt>
                      <c:pt idx="8">
                        <c:v>Economie locale</c:v>
                      </c:pt>
                      <c:pt idx="9">
                        <c:v>Patrimoine culturel et naturel</c:v>
                      </c:pt>
                      <c:pt idx="10">
                        <c:v>Education interne</c:v>
                      </c:pt>
                      <c:pt idx="11">
                        <c:v>Sensibilisation visiteur</c:v>
                      </c:pt>
                      <c:pt idx="12">
                        <c:v>Tourisme familial</c:v>
                      </c:pt>
                      <c:pt idx="13">
                        <c:v>Tourisme et handicap</c:v>
                      </c:pt>
                      <c:pt idx="14">
                        <c:v>Risque pour l'environnement</c:v>
                      </c:pt>
                      <c:pt idx="15">
                        <c:v>Energie</c:v>
                      </c:pt>
                      <c:pt idx="16">
                        <c:v>Gestion de l'eau potable et neige de culture</c:v>
                      </c:pt>
                      <c:pt idx="17">
                        <c:v>Gestion des eaux usées</c:v>
                      </c:pt>
                      <c:pt idx="18">
                        <c:v>Mobilité douce</c:v>
                      </c:pt>
                      <c:pt idx="19">
                        <c:v>Déchets</c:v>
                      </c:pt>
                    </c:strCache>
                  </c:strRef>
                </c:cat>
                <c:val>
                  <c:numRef>
                    <c:extLst xmlns:c15="http://schemas.microsoft.com/office/drawing/2012/chart">
                      <c:ext xmlns:c15="http://schemas.microsoft.com/office/drawing/2012/chart" uri="{02D57815-91ED-43cb-92C2-25804820EDAC}">
                        <c15:formulaRef>
                          <c15:sqref>Notation!$P$1:$P$20</c15:sqref>
                        </c15:formulaRef>
                      </c:ext>
                    </c:extLst>
                    <c:numCache>
                      <c:formatCode>@</c:formatCode>
                      <c:ptCount val="20"/>
                    </c:numCache>
                  </c:numRef>
                </c:val>
                <c:extLst xmlns:c15="http://schemas.microsoft.com/office/drawing/2012/chart">
                  <c:ext xmlns:c16="http://schemas.microsoft.com/office/drawing/2014/chart" uri="{C3380CC4-5D6E-409C-BE32-E72D297353CC}">
                    <c16:uniqueId val="{00000002-EFE8-40A8-B123-DF02DCDC9E32}"/>
                  </c:ext>
                </c:extLst>
              </c15:ser>
            </c15:filteredRadarSeries>
          </c:ext>
        </c:extLst>
      </c:radarChart>
      <c:catAx>
        <c:axId val="11765987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98720991"/>
        <c:crosses val="autoZero"/>
        <c:auto val="1"/>
        <c:lblAlgn val="ctr"/>
        <c:lblOffset val="100"/>
        <c:noMultiLvlLbl val="0"/>
      </c:catAx>
      <c:valAx>
        <c:axId val="998720991"/>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76598719"/>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S1 - Patrimoine</a:t>
            </a:r>
            <a:r>
              <a:rPr lang="fr-FR" sz="900" baseline="0"/>
              <a:t> culturel et naturel</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BB9E-4E79-9CCB-892BC694AECF}"/>
              </c:ext>
            </c:extLst>
          </c:dPt>
          <c:dPt>
            <c:idx val="1"/>
            <c:bubble3D val="0"/>
            <c:spPr>
              <a:solidFill>
                <a:schemeClr val="accent6"/>
              </a:solidFill>
              <a:ln w="19050">
                <a:noFill/>
              </a:ln>
              <a:effectLst/>
            </c:spPr>
            <c:extLst>
              <c:ext xmlns:c16="http://schemas.microsoft.com/office/drawing/2014/chart" uri="{C3380CC4-5D6E-409C-BE32-E72D297353CC}">
                <c16:uniqueId val="{00000003-BB9E-4E79-9CCB-892BC694AECF}"/>
              </c:ext>
            </c:extLst>
          </c:dPt>
          <c:dPt>
            <c:idx val="2"/>
            <c:bubble3D val="0"/>
            <c:spPr>
              <a:solidFill>
                <a:schemeClr val="accent3"/>
              </a:solidFill>
              <a:ln w="19050">
                <a:noFill/>
              </a:ln>
              <a:effectLst/>
            </c:spPr>
            <c:extLst>
              <c:ext xmlns:c16="http://schemas.microsoft.com/office/drawing/2014/chart" uri="{C3380CC4-5D6E-409C-BE32-E72D297353CC}">
                <c16:uniqueId val="{00000005-BB9E-4E79-9CCB-892BC694AECF}"/>
              </c:ext>
            </c:extLst>
          </c:dPt>
          <c:dPt>
            <c:idx val="3"/>
            <c:bubble3D val="0"/>
            <c:spPr>
              <a:solidFill>
                <a:sysClr val="window" lastClr="FFFFFF"/>
              </a:solidFill>
              <a:ln w="19050">
                <a:noFill/>
              </a:ln>
              <a:effectLst/>
            </c:spPr>
            <c:extLst>
              <c:ext xmlns:c16="http://schemas.microsoft.com/office/drawing/2014/chart" uri="{C3380CC4-5D6E-409C-BE32-E72D297353CC}">
                <c16:uniqueId val="{00000007-BB9E-4E79-9CCB-892BC694AECF}"/>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BB9E-4E79-9CCB-892BC694AECF}"/>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1"/>
          <c:dPt>
            <c:idx val="0"/>
            <c:bubble3D val="0"/>
            <c:spPr>
              <a:noFill/>
              <a:ln>
                <a:noFill/>
              </a:ln>
            </c:spPr>
            <c:extLst>
              <c:ext xmlns:c16="http://schemas.microsoft.com/office/drawing/2014/chart" uri="{C3380CC4-5D6E-409C-BE32-E72D297353CC}">
                <c16:uniqueId val="{0000000A-BB9E-4E79-9CCB-892BC694AECF}"/>
              </c:ext>
            </c:extLst>
          </c:dPt>
          <c:dPt>
            <c:idx val="1"/>
            <c:bubble3D val="0"/>
            <c:spPr>
              <a:solidFill>
                <a:schemeClr val="tx1"/>
              </a:solidFill>
              <a:ln>
                <a:solidFill>
                  <a:sysClr val="windowText" lastClr="000000"/>
                </a:solidFill>
              </a:ln>
            </c:spPr>
            <c:extLst>
              <c:ext xmlns:c16="http://schemas.microsoft.com/office/drawing/2014/chart" uri="{C3380CC4-5D6E-409C-BE32-E72D297353CC}">
                <c16:uniqueId val="{0000000C-BB9E-4E79-9CCB-892BC694AECF}"/>
              </c:ext>
            </c:extLst>
          </c:dPt>
          <c:dPt>
            <c:idx val="2"/>
            <c:bubble3D val="0"/>
            <c:spPr>
              <a:noFill/>
              <a:ln>
                <a:noFill/>
              </a:ln>
            </c:spPr>
            <c:extLst>
              <c:ext xmlns:c16="http://schemas.microsoft.com/office/drawing/2014/chart" uri="{C3380CC4-5D6E-409C-BE32-E72D297353CC}">
                <c16:uniqueId val="{0000000E-BB9E-4E79-9CCB-892BC694AECF}"/>
              </c:ext>
            </c:extLst>
          </c:dPt>
          <c:dLbls>
            <c:dLbl>
              <c:idx val="0"/>
              <c:layout>
                <c:manualLayout>
                  <c:x val="0.43802810856662466"/>
                  <c:y val="0.256467302653254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B9E-4E79-9CCB-892BC694AECF}"/>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Notation!$N$90:$N$92</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BB9E-4E79-9CCB-892BC694AECF}"/>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S2 - Education interne</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F7BB-489F-B169-AC28FC94F5B3}"/>
              </c:ext>
            </c:extLst>
          </c:dPt>
          <c:dPt>
            <c:idx val="1"/>
            <c:bubble3D val="0"/>
            <c:spPr>
              <a:solidFill>
                <a:schemeClr val="accent6"/>
              </a:solidFill>
              <a:ln w="19050">
                <a:noFill/>
              </a:ln>
              <a:effectLst/>
            </c:spPr>
            <c:extLst>
              <c:ext xmlns:c16="http://schemas.microsoft.com/office/drawing/2014/chart" uri="{C3380CC4-5D6E-409C-BE32-E72D297353CC}">
                <c16:uniqueId val="{00000003-F7BB-489F-B169-AC28FC94F5B3}"/>
              </c:ext>
            </c:extLst>
          </c:dPt>
          <c:dPt>
            <c:idx val="2"/>
            <c:bubble3D val="0"/>
            <c:spPr>
              <a:solidFill>
                <a:schemeClr val="accent3"/>
              </a:solidFill>
              <a:ln w="19050">
                <a:noFill/>
              </a:ln>
              <a:effectLst/>
            </c:spPr>
            <c:extLst>
              <c:ext xmlns:c16="http://schemas.microsoft.com/office/drawing/2014/chart" uri="{C3380CC4-5D6E-409C-BE32-E72D297353CC}">
                <c16:uniqueId val="{00000005-F7BB-489F-B169-AC28FC94F5B3}"/>
              </c:ext>
            </c:extLst>
          </c:dPt>
          <c:dPt>
            <c:idx val="3"/>
            <c:bubble3D val="0"/>
            <c:spPr>
              <a:solidFill>
                <a:sysClr val="window" lastClr="FFFFFF"/>
              </a:solidFill>
              <a:ln w="19050">
                <a:noFill/>
              </a:ln>
              <a:effectLst/>
            </c:spPr>
            <c:extLst>
              <c:ext xmlns:c16="http://schemas.microsoft.com/office/drawing/2014/chart" uri="{C3380CC4-5D6E-409C-BE32-E72D297353CC}">
                <c16:uniqueId val="{00000007-F7BB-489F-B169-AC28FC94F5B3}"/>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F7BB-489F-B169-AC28FC94F5B3}"/>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1"/>
          <c:dPt>
            <c:idx val="0"/>
            <c:bubble3D val="0"/>
            <c:spPr>
              <a:noFill/>
              <a:ln>
                <a:noFill/>
              </a:ln>
            </c:spPr>
            <c:extLst>
              <c:ext xmlns:c16="http://schemas.microsoft.com/office/drawing/2014/chart" uri="{C3380CC4-5D6E-409C-BE32-E72D297353CC}">
                <c16:uniqueId val="{0000000A-F7BB-489F-B169-AC28FC94F5B3}"/>
              </c:ext>
            </c:extLst>
          </c:dPt>
          <c:dPt>
            <c:idx val="1"/>
            <c:bubble3D val="0"/>
            <c:explosion val="2"/>
            <c:spPr>
              <a:solidFill>
                <a:schemeClr val="tx1"/>
              </a:solidFill>
              <a:ln>
                <a:solidFill>
                  <a:sysClr val="windowText" lastClr="000000"/>
                </a:solidFill>
              </a:ln>
            </c:spPr>
            <c:extLst>
              <c:ext xmlns:c16="http://schemas.microsoft.com/office/drawing/2014/chart" uri="{C3380CC4-5D6E-409C-BE32-E72D297353CC}">
                <c16:uniqueId val="{0000000C-F7BB-489F-B169-AC28FC94F5B3}"/>
              </c:ext>
            </c:extLst>
          </c:dPt>
          <c:dPt>
            <c:idx val="2"/>
            <c:bubble3D val="0"/>
            <c:spPr>
              <a:noFill/>
              <a:ln>
                <a:noFill/>
              </a:ln>
            </c:spPr>
            <c:extLst>
              <c:ext xmlns:c16="http://schemas.microsoft.com/office/drawing/2014/chart" uri="{C3380CC4-5D6E-409C-BE32-E72D297353CC}">
                <c16:uniqueId val="{0000000E-F7BB-489F-B169-AC28FC94F5B3}"/>
              </c:ext>
            </c:extLst>
          </c:dPt>
          <c:dLbls>
            <c:dLbl>
              <c:idx val="0"/>
              <c:layout>
                <c:manualLayout>
                  <c:x val="3.2415784011645722E-2"/>
                  <c:y val="-0.1258619779787623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7BB-489F-B169-AC28FC94F5B3}"/>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Notation!$N$94:$N$96</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F7BB-489F-B169-AC28FC94F5B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S3 - sensibilisation</a:t>
            </a:r>
            <a:r>
              <a:rPr lang="fr-FR" sz="900" baseline="0"/>
              <a:t> visiteurs</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B734-4C1E-957A-24403FEAAA3B}"/>
              </c:ext>
            </c:extLst>
          </c:dPt>
          <c:dPt>
            <c:idx val="1"/>
            <c:bubble3D val="0"/>
            <c:spPr>
              <a:solidFill>
                <a:schemeClr val="accent6"/>
              </a:solidFill>
              <a:ln w="19050">
                <a:noFill/>
              </a:ln>
              <a:effectLst/>
            </c:spPr>
            <c:extLst>
              <c:ext xmlns:c16="http://schemas.microsoft.com/office/drawing/2014/chart" uri="{C3380CC4-5D6E-409C-BE32-E72D297353CC}">
                <c16:uniqueId val="{00000003-B734-4C1E-957A-24403FEAAA3B}"/>
              </c:ext>
            </c:extLst>
          </c:dPt>
          <c:dPt>
            <c:idx val="2"/>
            <c:bubble3D val="0"/>
            <c:spPr>
              <a:solidFill>
                <a:schemeClr val="accent3"/>
              </a:solidFill>
              <a:ln w="19050">
                <a:noFill/>
              </a:ln>
              <a:effectLst/>
            </c:spPr>
            <c:extLst>
              <c:ext xmlns:c16="http://schemas.microsoft.com/office/drawing/2014/chart" uri="{C3380CC4-5D6E-409C-BE32-E72D297353CC}">
                <c16:uniqueId val="{00000005-B734-4C1E-957A-24403FEAAA3B}"/>
              </c:ext>
            </c:extLst>
          </c:dPt>
          <c:dPt>
            <c:idx val="3"/>
            <c:bubble3D val="0"/>
            <c:spPr>
              <a:solidFill>
                <a:sysClr val="window" lastClr="FFFFFF"/>
              </a:solidFill>
              <a:ln w="19050">
                <a:noFill/>
              </a:ln>
              <a:effectLst/>
            </c:spPr>
            <c:extLst>
              <c:ext xmlns:c16="http://schemas.microsoft.com/office/drawing/2014/chart" uri="{C3380CC4-5D6E-409C-BE32-E72D297353CC}">
                <c16:uniqueId val="{00000007-B734-4C1E-957A-24403FEAAA3B}"/>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B734-4C1E-957A-24403FEAAA3B}"/>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1"/>
          <c:dPt>
            <c:idx val="0"/>
            <c:bubble3D val="0"/>
            <c:spPr>
              <a:noFill/>
              <a:ln>
                <a:noFill/>
              </a:ln>
            </c:spPr>
            <c:extLst>
              <c:ext xmlns:c16="http://schemas.microsoft.com/office/drawing/2014/chart" uri="{C3380CC4-5D6E-409C-BE32-E72D297353CC}">
                <c16:uniqueId val="{0000000A-B734-4C1E-957A-24403FEAAA3B}"/>
              </c:ext>
            </c:extLst>
          </c:dPt>
          <c:dPt>
            <c:idx val="1"/>
            <c:bubble3D val="0"/>
            <c:spPr>
              <a:solidFill>
                <a:schemeClr val="tx1"/>
              </a:solidFill>
              <a:ln>
                <a:solidFill>
                  <a:sysClr val="windowText" lastClr="000000"/>
                </a:solidFill>
              </a:ln>
            </c:spPr>
            <c:extLst>
              <c:ext xmlns:c16="http://schemas.microsoft.com/office/drawing/2014/chart" uri="{C3380CC4-5D6E-409C-BE32-E72D297353CC}">
                <c16:uniqueId val="{0000000C-B734-4C1E-957A-24403FEAAA3B}"/>
              </c:ext>
            </c:extLst>
          </c:dPt>
          <c:dPt>
            <c:idx val="2"/>
            <c:bubble3D val="0"/>
            <c:spPr>
              <a:noFill/>
              <a:ln>
                <a:noFill/>
              </a:ln>
            </c:spPr>
            <c:extLst>
              <c:ext xmlns:c16="http://schemas.microsoft.com/office/drawing/2014/chart" uri="{C3380CC4-5D6E-409C-BE32-E72D297353CC}">
                <c16:uniqueId val="{0000000E-B734-4C1E-957A-24403FEAAA3B}"/>
              </c:ext>
            </c:extLst>
          </c:dPt>
          <c:dLbls>
            <c:dLbl>
              <c:idx val="0"/>
              <c:layout>
                <c:manualLayout>
                  <c:x val="0.33175051842588488"/>
                  <c:y val="-5.57720733588120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734-4C1E-957A-24403FEAAA3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Notation!$N$98:$N$100</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B734-4C1E-957A-24403FEAAA3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S4- Tourisme familial</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BF2C-4F72-8BCD-5C36877DF585}"/>
              </c:ext>
            </c:extLst>
          </c:dPt>
          <c:dPt>
            <c:idx val="1"/>
            <c:bubble3D val="0"/>
            <c:spPr>
              <a:solidFill>
                <a:schemeClr val="accent6"/>
              </a:solidFill>
              <a:ln w="19050">
                <a:noFill/>
              </a:ln>
              <a:effectLst/>
            </c:spPr>
            <c:extLst>
              <c:ext xmlns:c16="http://schemas.microsoft.com/office/drawing/2014/chart" uri="{C3380CC4-5D6E-409C-BE32-E72D297353CC}">
                <c16:uniqueId val="{00000003-BF2C-4F72-8BCD-5C36877DF585}"/>
              </c:ext>
            </c:extLst>
          </c:dPt>
          <c:dPt>
            <c:idx val="2"/>
            <c:bubble3D val="0"/>
            <c:spPr>
              <a:solidFill>
                <a:schemeClr val="accent3"/>
              </a:solidFill>
              <a:ln w="19050">
                <a:noFill/>
              </a:ln>
              <a:effectLst/>
            </c:spPr>
            <c:extLst>
              <c:ext xmlns:c16="http://schemas.microsoft.com/office/drawing/2014/chart" uri="{C3380CC4-5D6E-409C-BE32-E72D297353CC}">
                <c16:uniqueId val="{00000005-BF2C-4F72-8BCD-5C36877DF585}"/>
              </c:ext>
            </c:extLst>
          </c:dPt>
          <c:dPt>
            <c:idx val="3"/>
            <c:bubble3D val="0"/>
            <c:spPr>
              <a:solidFill>
                <a:sysClr val="window" lastClr="FFFFFF"/>
              </a:solidFill>
              <a:ln w="19050">
                <a:noFill/>
              </a:ln>
              <a:effectLst/>
            </c:spPr>
            <c:extLst>
              <c:ext xmlns:c16="http://schemas.microsoft.com/office/drawing/2014/chart" uri="{C3380CC4-5D6E-409C-BE32-E72D297353CC}">
                <c16:uniqueId val="{00000007-BF2C-4F72-8BCD-5C36877DF585}"/>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BF2C-4F72-8BCD-5C36877DF585}"/>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c:spPr>
          <c:explosion val="1"/>
          <c:dPt>
            <c:idx val="1"/>
            <c:bubble3D val="0"/>
            <c:spPr>
              <a:solidFill>
                <a:schemeClr val="tx1"/>
              </a:solidFill>
              <a:ln>
                <a:solidFill>
                  <a:sysClr val="windowText" lastClr="000000"/>
                </a:solidFill>
              </a:ln>
            </c:spPr>
            <c:extLst>
              <c:ext xmlns:c16="http://schemas.microsoft.com/office/drawing/2014/chart" uri="{C3380CC4-5D6E-409C-BE32-E72D297353CC}">
                <c16:uniqueId val="{0000000C-BF2C-4F72-8BCD-5C36877DF585}"/>
              </c:ext>
            </c:extLst>
          </c:dPt>
          <c:dLbls>
            <c:dLbl>
              <c:idx val="0"/>
              <c:layout>
                <c:manualLayout>
                  <c:x val="0.41739581828465927"/>
                  <c:y val="0.2427026078267576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F3B-4266-A5E4-9AC6D16C71E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Notation!$N$102:$N$104</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BF2C-4F72-8BCD-5C36877DF58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S5 - Tourisme et handicap</a:t>
            </a:r>
            <a:endParaRPr lang="fr-FR" sz="900" baseline="0"/>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56C8-464F-8949-02DB86D2E7E7}"/>
              </c:ext>
            </c:extLst>
          </c:dPt>
          <c:dPt>
            <c:idx val="1"/>
            <c:bubble3D val="0"/>
            <c:spPr>
              <a:solidFill>
                <a:schemeClr val="accent6"/>
              </a:solidFill>
              <a:ln w="19050">
                <a:noFill/>
              </a:ln>
              <a:effectLst/>
            </c:spPr>
            <c:extLst>
              <c:ext xmlns:c16="http://schemas.microsoft.com/office/drawing/2014/chart" uri="{C3380CC4-5D6E-409C-BE32-E72D297353CC}">
                <c16:uniqueId val="{00000003-56C8-464F-8949-02DB86D2E7E7}"/>
              </c:ext>
            </c:extLst>
          </c:dPt>
          <c:dPt>
            <c:idx val="2"/>
            <c:bubble3D val="0"/>
            <c:spPr>
              <a:solidFill>
                <a:schemeClr val="accent3"/>
              </a:solidFill>
              <a:ln w="19050">
                <a:noFill/>
              </a:ln>
              <a:effectLst/>
            </c:spPr>
            <c:extLst>
              <c:ext xmlns:c16="http://schemas.microsoft.com/office/drawing/2014/chart" uri="{C3380CC4-5D6E-409C-BE32-E72D297353CC}">
                <c16:uniqueId val="{00000005-56C8-464F-8949-02DB86D2E7E7}"/>
              </c:ext>
            </c:extLst>
          </c:dPt>
          <c:dPt>
            <c:idx val="3"/>
            <c:bubble3D val="0"/>
            <c:spPr>
              <a:solidFill>
                <a:sysClr val="window" lastClr="FFFFFF"/>
              </a:solidFill>
              <a:ln w="19050">
                <a:noFill/>
              </a:ln>
              <a:effectLst/>
            </c:spPr>
            <c:extLst>
              <c:ext xmlns:c16="http://schemas.microsoft.com/office/drawing/2014/chart" uri="{C3380CC4-5D6E-409C-BE32-E72D297353CC}">
                <c16:uniqueId val="{00000007-56C8-464F-8949-02DB86D2E7E7}"/>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56C8-464F-8949-02DB86D2E7E7}"/>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c:spPr>
          <c:explosion val="1"/>
          <c:dPt>
            <c:idx val="1"/>
            <c:bubble3D val="0"/>
            <c:spPr>
              <a:solidFill>
                <a:schemeClr val="tx1"/>
              </a:solidFill>
              <a:ln>
                <a:solidFill>
                  <a:sysClr val="windowText" lastClr="000000"/>
                </a:solidFill>
              </a:ln>
            </c:spPr>
            <c:extLst>
              <c:ext xmlns:c16="http://schemas.microsoft.com/office/drawing/2014/chart" uri="{C3380CC4-5D6E-409C-BE32-E72D297353CC}">
                <c16:uniqueId val="{0000000C-56C8-464F-8949-02DB86D2E7E7}"/>
              </c:ext>
            </c:extLst>
          </c:dPt>
          <c:dLbls>
            <c:dLbl>
              <c:idx val="0"/>
              <c:layout>
                <c:manualLayout>
                  <c:x val="0.135946768744621"/>
                  <c:y val="-0.1480775557732473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0F3-421C-83DE-BC433EBEFB55}"/>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Notation!$N$106:$N$108</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56C8-464F-8949-02DB86D2E7E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R1 risque pour l'environnement</a:t>
            </a:r>
            <a:endParaRPr lang="fr-FR" sz="900" baseline="0"/>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8189-4D2C-A13D-B15FB7F52D64}"/>
              </c:ext>
            </c:extLst>
          </c:dPt>
          <c:dPt>
            <c:idx val="1"/>
            <c:bubble3D val="0"/>
            <c:spPr>
              <a:solidFill>
                <a:schemeClr val="accent6"/>
              </a:solidFill>
              <a:ln w="19050">
                <a:noFill/>
              </a:ln>
              <a:effectLst/>
            </c:spPr>
            <c:extLst>
              <c:ext xmlns:c16="http://schemas.microsoft.com/office/drawing/2014/chart" uri="{C3380CC4-5D6E-409C-BE32-E72D297353CC}">
                <c16:uniqueId val="{00000003-8189-4D2C-A13D-B15FB7F52D64}"/>
              </c:ext>
            </c:extLst>
          </c:dPt>
          <c:dPt>
            <c:idx val="2"/>
            <c:bubble3D val="0"/>
            <c:spPr>
              <a:solidFill>
                <a:schemeClr val="accent3"/>
              </a:solidFill>
              <a:ln w="19050">
                <a:noFill/>
              </a:ln>
              <a:effectLst/>
            </c:spPr>
            <c:extLst>
              <c:ext xmlns:c16="http://schemas.microsoft.com/office/drawing/2014/chart" uri="{C3380CC4-5D6E-409C-BE32-E72D297353CC}">
                <c16:uniqueId val="{00000005-8189-4D2C-A13D-B15FB7F52D64}"/>
              </c:ext>
            </c:extLst>
          </c:dPt>
          <c:dPt>
            <c:idx val="3"/>
            <c:bubble3D val="0"/>
            <c:spPr>
              <a:solidFill>
                <a:sysClr val="window" lastClr="FFFFFF"/>
              </a:solidFill>
              <a:ln w="19050">
                <a:noFill/>
              </a:ln>
              <a:effectLst/>
            </c:spPr>
            <c:extLst>
              <c:ext xmlns:c16="http://schemas.microsoft.com/office/drawing/2014/chart" uri="{C3380CC4-5D6E-409C-BE32-E72D297353CC}">
                <c16:uniqueId val="{00000007-8189-4D2C-A13D-B15FB7F52D64}"/>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8189-4D2C-A13D-B15FB7F52D64}"/>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c:spPr>
          <c:explosion val="1"/>
          <c:dPt>
            <c:idx val="1"/>
            <c:bubble3D val="0"/>
            <c:spPr>
              <a:solidFill>
                <a:schemeClr val="tx1"/>
              </a:solidFill>
              <a:ln w="12700">
                <a:solidFill>
                  <a:sysClr val="windowText" lastClr="000000"/>
                </a:solidFill>
              </a:ln>
            </c:spPr>
            <c:extLst>
              <c:ext xmlns:c16="http://schemas.microsoft.com/office/drawing/2014/chart" uri="{C3380CC4-5D6E-409C-BE32-E72D297353CC}">
                <c16:uniqueId val="{0000000A-8189-4D2C-A13D-B15FB7F52D64}"/>
              </c:ext>
            </c:extLst>
          </c:dPt>
          <c:dLbls>
            <c:dLbl>
              <c:idx val="0"/>
              <c:layout>
                <c:manualLayout>
                  <c:x val="8.5112824805428408E-2"/>
                  <c:y val="-0.1531794215737748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951-4C61-AE8C-0F12FAABF06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Notation!$N$117:$N$119</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B-8189-4D2C-A13D-B15FB7F52D6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R2 Energie</a:t>
            </a:r>
            <a:endParaRPr lang="fr-FR" sz="900" baseline="0"/>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4DC6-4C8F-99C2-4223F3E9C9DE}"/>
              </c:ext>
            </c:extLst>
          </c:dPt>
          <c:dPt>
            <c:idx val="1"/>
            <c:bubble3D val="0"/>
            <c:spPr>
              <a:solidFill>
                <a:schemeClr val="accent6"/>
              </a:solidFill>
              <a:ln w="19050">
                <a:noFill/>
              </a:ln>
              <a:effectLst/>
            </c:spPr>
            <c:extLst>
              <c:ext xmlns:c16="http://schemas.microsoft.com/office/drawing/2014/chart" uri="{C3380CC4-5D6E-409C-BE32-E72D297353CC}">
                <c16:uniqueId val="{00000003-4DC6-4C8F-99C2-4223F3E9C9DE}"/>
              </c:ext>
            </c:extLst>
          </c:dPt>
          <c:dPt>
            <c:idx val="2"/>
            <c:bubble3D val="0"/>
            <c:spPr>
              <a:solidFill>
                <a:schemeClr val="accent3"/>
              </a:solidFill>
              <a:ln w="19050">
                <a:noFill/>
              </a:ln>
              <a:effectLst/>
            </c:spPr>
            <c:extLst>
              <c:ext xmlns:c16="http://schemas.microsoft.com/office/drawing/2014/chart" uri="{C3380CC4-5D6E-409C-BE32-E72D297353CC}">
                <c16:uniqueId val="{00000005-4DC6-4C8F-99C2-4223F3E9C9DE}"/>
              </c:ext>
            </c:extLst>
          </c:dPt>
          <c:dPt>
            <c:idx val="3"/>
            <c:bubble3D val="0"/>
            <c:spPr>
              <a:solidFill>
                <a:sysClr val="window" lastClr="FFFFFF"/>
              </a:solidFill>
              <a:ln w="19050">
                <a:noFill/>
              </a:ln>
              <a:effectLst/>
            </c:spPr>
            <c:extLst>
              <c:ext xmlns:c16="http://schemas.microsoft.com/office/drawing/2014/chart" uri="{C3380CC4-5D6E-409C-BE32-E72D297353CC}">
                <c16:uniqueId val="{00000007-4DC6-4C8F-99C2-4223F3E9C9DE}"/>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4DC6-4C8F-99C2-4223F3E9C9DE}"/>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c:spPr>
          <c:explosion val="1"/>
          <c:dPt>
            <c:idx val="1"/>
            <c:bubble3D val="0"/>
            <c:spPr>
              <a:solidFill>
                <a:schemeClr val="tx1"/>
              </a:solidFill>
              <a:ln>
                <a:solidFill>
                  <a:sysClr val="windowText" lastClr="000000"/>
                </a:solidFill>
              </a:ln>
            </c:spPr>
            <c:extLst>
              <c:ext xmlns:c16="http://schemas.microsoft.com/office/drawing/2014/chart" uri="{C3380CC4-5D6E-409C-BE32-E72D297353CC}">
                <c16:uniqueId val="{0000000A-4DC6-4C8F-99C2-4223F3E9C9DE}"/>
              </c:ext>
            </c:extLst>
          </c:dPt>
          <c:dLbls>
            <c:dLbl>
              <c:idx val="0"/>
              <c:layout>
                <c:manualLayout>
                  <c:x val="4.0208782502691949E-2"/>
                  <c:y val="-0.1812401047409244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9E0-403D-B48B-205F75B33078}"/>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Notation!$N$121:$N$123</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9-4DC6-4C8F-99C2-4223F3E9C9DE}"/>
            </c:ext>
          </c:extLst>
        </c:ser>
        <c:ser>
          <c:idx val="2"/>
          <c:order val="2"/>
          <c:tx>
            <c:strRef>
              <c:f>'Enviro et ressources nats'!$Q$393</c:f>
              <c:strCache>
                <c:ptCount val="1"/>
              </c:strCache>
            </c:strRef>
          </c:tx>
          <c:cat>
            <c:numRef>
              <c:f>'Enviro et ressources nats'!$P$394:$P$423</c:f>
              <c:numCache>
                <c:formatCode>General</c:formatCode>
                <c:ptCount val="30"/>
              </c:numCache>
            </c:numRef>
          </c:cat>
          <c:val>
            <c:numRef>
              <c:f>'Enviro et ressources nats'!$Q$394:$Q$423</c:f>
              <c:numCache>
                <c:formatCode>@</c:formatCode>
                <c:ptCount val="30"/>
              </c:numCache>
            </c:numRef>
          </c:val>
          <c:extLst>
            <c:ext xmlns:c16="http://schemas.microsoft.com/office/drawing/2014/chart" uri="{C3380CC4-5D6E-409C-BE32-E72D297353CC}">
              <c16:uniqueId val="{0000000B-4DC6-4C8F-99C2-4223F3E9C9DE}"/>
            </c:ext>
          </c:extLst>
        </c:ser>
        <c:ser>
          <c:idx val="3"/>
          <c:order val="3"/>
          <c:tx>
            <c:strRef>
              <c:f>'Enviro et ressources nats'!$R$393</c:f>
              <c:strCache>
                <c:ptCount val="1"/>
              </c:strCache>
            </c:strRef>
          </c:tx>
          <c:cat>
            <c:numRef>
              <c:f>'Enviro et ressources nats'!$P$394:$P$423</c:f>
              <c:numCache>
                <c:formatCode>General</c:formatCode>
                <c:ptCount val="30"/>
              </c:numCache>
            </c:numRef>
          </c:cat>
          <c:val>
            <c:numRef>
              <c:f>'Enviro et ressources nats'!$R$394:$R$423</c:f>
              <c:numCache>
                <c:formatCode>@</c:formatCode>
                <c:ptCount val="30"/>
              </c:numCache>
            </c:numRef>
          </c:val>
          <c:extLst>
            <c:ext xmlns:c16="http://schemas.microsoft.com/office/drawing/2014/chart" uri="{C3380CC4-5D6E-409C-BE32-E72D297353CC}">
              <c16:uniqueId val="{0000000C-4DC6-4C8F-99C2-4223F3E9C9DE}"/>
            </c:ext>
          </c:extLst>
        </c:ser>
        <c:ser>
          <c:idx val="4"/>
          <c:order val="4"/>
          <c:tx>
            <c:strRef>
              <c:f>'Enviro et ressources nats'!$S$393</c:f>
              <c:strCache>
                <c:ptCount val="1"/>
              </c:strCache>
            </c:strRef>
          </c:tx>
          <c:cat>
            <c:numRef>
              <c:f>'Enviro et ressources nats'!$P$394:$P$423</c:f>
              <c:numCache>
                <c:formatCode>General</c:formatCode>
                <c:ptCount val="30"/>
              </c:numCache>
            </c:numRef>
          </c:cat>
          <c:val>
            <c:numRef>
              <c:f>'Enviro et ressources nats'!$S$394:$S$423</c:f>
              <c:numCache>
                <c:formatCode>@</c:formatCode>
                <c:ptCount val="30"/>
              </c:numCache>
            </c:numRef>
          </c:val>
          <c:extLst>
            <c:ext xmlns:c16="http://schemas.microsoft.com/office/drawing/2014/chart" uri="{C3380CC4-5D6E-409C-BE32-E72D297353CC}">
              <c16:uniqueId val="{0000000D-4DC6-4C8F-99C2-4223F3E9C9DE}"/>
            </c:ext>
          </c:extLst>
        </c:ser>
        <c:ser>
          <c:idx val="5"/>
          <c:order val="5"/>
          <c:tx>
            <c:strRef>
              <c:f>'Enviro et ressources nats'!$T$393</c:f>
              <c:strCache>
                <c:ptCount val="1"/>
              </c:strCache>
            </c:strRef>
          </c:tx>
          <c:cat>
            <c:numRef>
              <c:f>'Enviro et ressources nats'!$P$394:$P$423</c:f>
              <c:numCache>
                <c:formatCode>General</c:formatCode>
                <c:ptCount val="30"/>
              </c:numCache>
            </c:numRef>
          </c:cat>
          <c:val>
            <c:numRef>
              <c:f>'Enviro et ressources nats'!$T$394:$T$423</c:f>
              <c:numCache>
                <c:formatCode>@</c:formatCode>
                <c:ptCount val="30"/>
              </c:numCache>
            </c:numRef>
          </c:val>
          <c:extLst>
            <c:ext xmlns:c16="http://schemas.microsoft.com/office/drawing/2014/chart" uri="{C3380CC4-5D6E-409C-BE32-E72D297353CC}">
              <c16:uniqueId val="{0000000E-4DC6-4C8F-99C2-4223F3E9C9DE}"/>
            </c:ext>
          </c:extLst>
        </c:ser>
        <c:ser>
          <c:idx val="6"/>
          <c:order val="6"/>
          <c:tx>
            <c:strRef>
              <c:f>'Enviro et ressources nats'!$U$393</c:f>
              <c:strCache>
                <c:ptCount val="1"/>
              </c:strCache>
            </c:strRef>
          </c:tx>
          <c:cat>
            <c:numRef>
              <c:f>'Enviro et ressources nats'!$P$394:$P$423</c:f>
              <c:numCache>
                <c:formatCode>General</c:formatCode>
                <c:ptCount val="30"/>
              </c:numCache>
            </c:numRef>
          </c:cat>
          <c:val>
            <c:numRef>
              <c:f>'Enviro et ressources nats'!$U$394:$U$423</c:f>
              <c:numCache>
                <c:formatCode>@</c:formatCode>
                <c:ptCount val="30"/>
              </c:numCache>
            </c:numRef>
          </c:val>
          <c:extLst>
            <c:ext xmlns:c16="http://schemas.microsoft.com/office/drawing/2014/chart" uri="{C3380CC4-5D6E-409C-BE32-E72D297353CC}">
              <c16:uniqueId val="{0000000F-4DC6-4C8F-99C2-4223F3E9C9DE}"/>
            </c:ext>
          </c:extLst>
        </c:ser>
        <c:ser>
          <c:idx val="7"/>
          <c:order val="7"/>
          <c:tx>
            <c:strRef>
              <c:f>'Enviro et ressources nats'!$V$393</c:f>
              <c:strCache>
                <c:ptCount val="1"/>
              </c:strCache>
            </c:strRef>
          </c:tx>
          <c:cat>
            <c:numRef>
              <c:f>'Enviro et ressources nats'!$P$394:$P$423</c:f>
              <c:numCache>
                <c:formatCode>General</c:formatCode>
                <c:ptCount val="30"/>
              </c:numCache>
            </c:numRef>
          </c:cat>
          <c:val>
            <c:numRef>
              <c:f>'Enviro et ressources nats'!$V$394:$V$423</c:f>
              <c:numCache>
                <c:formatCode>General</c:formatCode>
                <c:ptCount val="30"/>
              </c:numCache>
            </c:numRef>
          </c:val>
          <c:extLst>
            <c:ext xmlns:c16="http://schemas.microsoft.com/office/drawing/2014/chart" uri="{C3380CC4-5D6E-409C-BE32-E72D297353CC}">
              <c16:uniqueId val="{00000010-4DC6-4C8F-99C2-4223F3E9C9DE}"/>
            </c:ext>
          </c:extLst>
        </c:ser>
        <c:ser>
          <c:idx val="8"/>
          <c:order val="8"/>
          <c:tx>
            <c:strRef>
              <c:f>'Enviro et ressources nats'!$W$393</c:f>
              <c:strCache>
                <c:ptCount val="1"/>
              </c:strCache>
            </c:strRef>
          </c:tx>
          <c:cat>
            <c:numRef>
              <c:f>'Enviro et ressources nats'!$P$394:$P$423</c:f>
              <c:numCache>
                <c:formatCode>General</c:formatCode>
                <c:ptCount val="30"/>
              </c:numCache>
            </c:numRef>
          </c:cat>
          <c:val>
            <c:numRef>
              <c:f>'Enviro et ressources nats'!$W$394:$W$423</c:f>
              <c:numCache>
                <c:formatCode>General</c:formatCode>
                <c:ptCount val="30"/>
              </c:numCache>
            </c:numRef>
          </c:val>
          <c:extLst>
            <c:ext xmlns:c16="http://schemas.microsoft.com/office/drawing/2014/chart" uri="{C3380CC4-5D6E-409C-BE32-E72D297353CC}">
              <c16:uniqueId val="{00000011-4DC6-4C8F-99C2-4223F3E9C9DE}"/>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R3 Gestion de l'eau potable et neige</a:t>
            </a:r>
            <a:r>
              <a:rPr lang="fr-FR" sz="900" baseline="0"/>
              <a:t> de culture</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5214-4C83-A4A2-2058B7A8DF57}"/>
              </c:ext>
            </c:extLst>
          </c:dPt>
          <c:dPt>
            <c:idx val="1"/>
            <c:bubble3D val="0"/>
            <c:spPr>
              <a:solidFill>
                <a:schemeClr val="accent6"/>
              </a:solidFill>
              <a:ln w="19050">
                <a:noFill/>
              </a:ln>
              <a:effectLst/>
            </c:spPr>
            <c:extLst>
              <c:ext xmlns:c16="http://schemas.microsoft.com/office/drawing/2014/chart" uri="{C3380CC4-5D6E-409C-BE32-E72D297353CC}">
                <c16:uniqueId val="{00000003-5214-4C83-A4A2-2058B7A8DF57}"/>
              </c:ext>
            </c:extLst>
          </c:dPt>
          <c:dPt>
            <c:idx val="2"/>
            <c:bubble3D val="0"/>
            <c:spPr>
              <a:solidFill>
                <a:schemeClr val="accent3"/>
              </a:solidFill>
              <a:ln w="19050">
                <a:noFill/>
              </a:ln>
              <a:effectLst/>
            </c:spPr>
            <c:extLst>
              <c:ext xmlns:c16="http://schemas.microsoft.com/office/drawing/2014/chart" uri="{C3380CC4-5D6E-409C-BE32-E72D297353CC}">
                <c16:uniqueId val="{00000005-5214-4C83-A4A2-2058B7A8DF57}"/>
              </c:ext>
            </c:extLst>
          </c:dPt>
          <c:dPt>
            <c:idx val="3"/>
            <c:bubble3D val="0"/>
            <c:spPr>
              <a:solidFill>
                <a:sysClr val="window" lastClr="FFFFFF"/>
              </a:solidFill>
              <a:ln w="19050">
                <a:noFill/>
              </a:ln>
              <a:effectLst/>
            </c:spPr>
            <c:extLst>
              <c:ext xmlns:c16="http://schemas.microsoft.com/office/drawing/2014/chart" uri="{C3380CC4-5D6E-409C-BE32-E72D297353CC}">
                <c16:uniqueId val="{00000007-5214-4C83-A4A2-2058B7A8DF57}"/>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5214-4C83-A4A2-2058B7A8DF57}"/>
            </c:ext>
          </c:extLst>
        </c:ser>
        <c:dLbls>
          <c:showLegendKey val="0"/>
          <c:showVal val="0"/>
          <c:showCatName val="0"/>
          <c:showSerName val="0"/>
          <c:showPercent val="0"/>
          <c:showBubbleSize val="0"/>
          <c:showLeaderLines val="1"/>
        </c:dLbls>
        <c:firstSliceAng val="270"/>
        <c:holeSize val="85"/>
      </c:doughnutChart>
      <c:pieChart>
        <c:varyColors val="1"/>
        <c:ser>
          <c:idx val="1"/>
          <c:order val="1"/>
          <c:dPt>
            <c:idx val="0"/>
            <c:bubble3D val="0"/>
            <c:spPr>
              <a:noFill/>
            </c:spPr>
            <c:extLst>
              <c:ext xmlns:c16="http://schemas.microsoft.com/office/drawing/2014/chart" uri="{C3380CC4-5D6E-409C-BE32-E72D297353CC}">
                <c16:uniqueId val="{00000009-6227-40FF-9525-8428422238D5}"/>
              </c:ext>
            </c:extLst>
          </c:dPt>
          <c:dPt>
            <c:idx val="1"/>
            <c:bubble3D val="0"/>
            <c:spPr>
              <a:solidFill>
                <a:schemeClr val="tx1"/>
              </a:solidFill>
              <a:ln>
                <a:solidFill>
                  <a:schemeClr val="tx1"/>
                </a:solidFill>
              </a:ln>
            </c:spPr>
            <c:extLst>
              <c:ext xmlns:c16="http://schemas.microsoft.com/office/drawing/2014/chart" uri="{C3380CC4-5D6E-409C-BE32-E72D297353CC}">
                <c16:uniqueId val="{0000000A-6227-40FF-9525-8428422238D5}"/>
              </c:ext>
            </c:extLst>
          </c:dPt>
          <c:dPt>
            <c:idx val="2"/>
            <c:bubble3D val="0"/>
            <c:spPr>
              <a:noFill/>
            </c:spPr>
            <c:extLst>
              <c:ext xmlns:c16="http://schemas.microsoft.com/office/drawing/2014/chart" uri="{C3380CC4-5D6E-409C-BE32-E72D297353CC}">
                <c16:uniqueId val="{00000008-6227-40FF-9525-8428422238D5}"/>
              </c:ext>
            </c:extLst>
          </c:dPt>
          <c:dLbls>
            <c:dLbl>
              <c:idx val="0"/>
              <c:layout>
                <c:manualLayout>
                  <c:x val="9.4116593948491784E-2"/>
                  <c:y val="-0.143968380715906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27-40FF-9525-8428422238D5}"/>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Notation!$N$125:$N$127</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9-5214-4C83-A4A2-2058B7A8DF5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R4 Gestion des eaux</a:t>
            </a:r>
            <a:r>
              <a:rPr lang="fr-FR" sz="900" baseline="0"/>
              <a:t> usées</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5380-4014-9A91-DCD7E606CB60}"/>
              </c:ext>
            </c:extLst>
          </c:dPt>
          <c:dPt>
            <c:idx val="1"/>
            <c:bubble3D val="0"/>
            <c:spPr>
              <a:solidFill>
                <a:schemeClr val="accent6"/>
              </a:solidFill>
              <a:ln w="19050">
                <a:noFill/>
              </a:ln>
              <a:effectLst/>
            </c:spPr>
            <c:extLst>
              <c:ext xmlns:c16="http://schemas.microsoft.com/office/drawing/2014/chart" uri="{C3380CC4-5D6E-409C-BE32-E72D297353CC}">
                <c16:uniqueId val="{00000003-5380-4014-9A91-DCD7E606CB60}"/>
              </c:ext>
            </c:extLst>
          </c:dPt>
          <c:dPt>
            <c:idx val="2"/>
            <c:bubble3D val="0"/>
            <c:spPr>
              <a:solidFill>
                <a:schemeClr val="accent3"/>
              </a:solidFill>
              <a:ln w="19050">
                <a:noFill/>
              </a:ln>
              <a:effectLst/>
            </c:spPr>
            <c:extLst>
              <c:ext xmlns:c16="http://schemas.microsoft.com/office/drawing/2014/chart" uri="{C3380CC4-5D6E-409C-BE32-E72D297353CC}">
                <c16:uniqueId val="{00000005-5380-4014-9A91-DCD7E606CB60}"/>
              </c:ext>
            </c:extLst>
          </c:dPt>
          <c:dPt>
            <c:idx val="3"/>
            <c:bubble3D val="0"/>
            <c:spPr>
              <a:solidFill>
                <a:sysClr val="window" lastClr="FFFFFF"/>
              </a:solidFill>
              <a:ln w="19050">
                <a:noFill/>
              </a:ln>
              <a:effectLst/>
            </c:spPr>
            <c:extLst>
              <c:ext xmlns:c16="http://schemas.microsoft.com/office/drawing/2014/chart" uri="{C3380CC4-5D6E-409C-BE32-E72D297353CC}">
                <c16:uniqueId val="{00000007-5380-4014-9A91-DCD7E606CB60}"/>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5380-4014-9A91-DCD7E606CB60}"/>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1"/>
          <c:dPt>
            <c:idx val="0"/>
            <c:bubble3D val="0"/>
            <c:spPr>
              <a:noFill/>
            </c:spPr>
            <c:extLst>
              <c:ext xmlns:c16="http://schemas.microsoft.com/office/drawing/2014/chart" uri="{C3380CC4-5D6E-409C-BE32-E72D297353CC}">
                <c16:uniqueId val="{00000009-8F6F-4D5B-9E1B-36D15DE20B8B}"/>
              </c:ext>
            </c:extLst>
          </c:dPt>
          <c:dPt>
            <c:idx val="1"/>
            <c:bubble3D val="0"/>
            <c:spPr>
              <a:solidFill>
                <a:schemeClr val="tx1"/>
              </a:solidFill>
              <a:ln>
                <a:solidFill>
                  <a:sysClr val="windowText" lastClr="000000"/>
                </a:solidFill>
              </a:ln>
            </c:spPr>
            <c:extLst>
              <c:ext xmlns:c16="http://schemas.microsoft.com/office/drawing/2014/chart" uri="{C3380CC4-5D6E-409C-BE32-E72D297353CC}">
                <c16:uniqueId val="{0000000A-8F6F-4D5B-9E1B-36D15DE20B8B}"/>
              </c:ext>
            </c:extLst>
          </c:dPt>
          <c:dPt>
            <c:idx val="2"/>
            <c:bubble3D val="0"/>
            <c:spPr>
              <a:noFill/>
            </c:spPr>
            <c:extLst>
              <c:ext xmlns:c16="http://schemas.microsoft.com/office/drawing/2014/chart" uri="{C3380CC4-5D6E-409C-BE32-E72D297353CC}">
                <c16:uniqueId val="{00000008-8F6F-4D5B-9E1B-36D15DE20B8B}"/>
              </c:ext>
            </c:extLst>
          </c:dPt>
          <c:dLbls>
            <c:dLbl>
              <c:idx val="0"/>
              <c:layout>
                <c:manualLayout>
                  <c:x val="0.1009631819661591"/>
                  <c:y val="-0.1743976433014810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F6F-4D5B-9E1B-36D15DE20B8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Notation!$N$129:$N$131</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9-5380-4014-9A91-DCD7E606CB60}"/>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Diversification</a:t>
            </a:r>
          </a:p>
        </c:rich>
      </c:tx>
      <c:layout>
        <c:manualLayout>
          <c:xMode val="edge"/>
          <c:yMode val="edge"/>
          <c:x val="2.9455786254288272E-2"/>
          <c:y val="0.7315813065134858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432748425154429"/>
          <c:y val="8.7935181140836566E-2"/>
          <c:w val="0.44836098660838491"/>
          <c:h val="0.91206481885916346"/>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2-7401-4E0F-BF73-28B7435C39E2}"/>
              </c:ext>
            </c:extLst>
          </c:dPt>
          <c:dPt>
            <c:idx val="1"/>
            <c:bubble3D val="0"/>
            <c:spPr>
              <a:solidFill>
                <a:schemeClr val="accent6"/>
              </a:solidFill>
              <a:ln w="19050">
                <a:noFill/>
              </a:ln>
              <a:effectLst/>
            </c:spPr>
            <c:extLst>
              <c:ext xmlns:c16="http://schemas.microsoft.com/office/drawing/2014/chart" uri="{C3380CC4-5D6E-409C-BE32-E72D297353CC}">
                <c16:uniqueId val="{00000003-7401-4E0F-BF73-28B7435C39E2}"/>
              </c:ext>
            </c:extLst>
          </c:dPt>
          <c:dPt>
            <c:idx val="2"/>
            <c:bubble3D val="0"/>
            <c:spPr>
              <a:solidFill>
                <a:schemeClr val="accent3"/>
              </a:solidFill>
              <a:ln w="19050">
                <a:noFill/>
              </a:ln>
              <a:effectLst/>
            </c:spPr>
            <c:extLst>
              <c:ext xmlns:c16="http://schemas.microsoft.com/office/drawing/2014/chart" uri="{C3380CC4-5D6E-409C-BE32-E72D297353CC}">
                <c16:uniqueId val="{00000005-F57F-41E6-A8AF-96A18D6A3CC1}"/>
              </c:ext>
            </c:extLst>
          </c:dPt>
          <c:dPt>
            <c:idx val="3"/>
            <c:bubble3D val="0"/>
            <c:spPr>
              <a:solidFill>
                <a:sysClr val="window" lastClr="FFFFFF"/>
              </a:solidFill>
              <a:ln w="19050">
                <a:noFill/>
              </a:ln>
              <a:effectLst/>
            </c:spPr>
            <c:extLst>
              <c:ext xmlns:c16="http://schemas.microsoft.com/office/drawing/2014/chart" uri="{C3380CC4-5D6E-409C-BE32-E72D297353CC}">
                <c16:uniqueId val="{00000001-7401-4E0F-BF73-28B7435C39E2}"/>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0-7401-4E0F-BF73-28B7435C39E2}"/>
            </c:ext>
          </c:extLst>
        </c:ser>
        <c:dLbls>
          <c:showLegendKey val="0"/>
          <c:showVal val="0"/>
          <c:showCatName val="0"/>
          <c:showSerName val="0"/>
          <c:showPercent val="0"/>
          <c:showBubbleSize val="0"/>
          <c:showLeaderLines val="1"/>
        </c:dLbls>
        <c:firstSliceAng val="270"/>
        <c:holeSize val="85"/>
      </c:doughnutChart>
      <c:pieChart>
        <c:varyColors val="1"/>
        <c:ser>
          <c:idx val="1"/>
          <c:order val="1"/>
          <c:tx>
            <c:v>niv</c:v>
          </c:tx>
          <c:dPt>
            <c:idx val="0"/>
            <c:bubble3D val="0"/>
            <c:spPr>
              <a:noFill/>
              <a:ln w="19050">
                <a:solidFill>
                  <a:schemeClr val="lt1"/>
                </a:solidFill>
              </a:ln>
              <a:effectLst/>
            </c:spPr>
            <c:extLst>
              <c:ext xmlns:c16="http://schemas.microsoft.com/office/drawing/2014/chart" uri="{C3380CC4-5D6E-409C-BE32-E72D297353CC}">
                <c16:uniqueId val="{00000007-7401-4E0F-BF73-28B7435C39E2}"/>
              </c:ext>
            </c:extLst>
          </c:dPt>
          <c:dPt>
            <c:idx val="1"/>
            <c:bubble3D val="0"/>
            <c:spPr>
              <a:solidFill>
                <a:schemeClr val="tx1"/>
              </a:solidFill>
              <a:ln w="19050">
                <a:solidFill>
                  <a:sysClr val="windowText" lastClr="000000"/>
                </a:solidFill>
              </a:ln>
              <a:effectLst/>
            </c:spPr>
            <c:extLst>
              <c:ext xmlns:c16="http://schemas.microsoft.com/office/drawing/2014/chart" uri="{C3380CC4-5D6E-409C-BE32-E72D297353CC}">
                <c16:uniqueId val="{00000005-7401-4E0F-BF73-28B7435C39E2}"/>
              </c:ext>
            </c:extLst>
          </c:dPt>
          <c:dPt>
            <c:idx val="2"/>
            <c:bubble3D val="0"/>
            <c:spPr>
              <a:noFill/>
              <a:ln w="19050">
                <a:noFill/>
              </a:ln>
              <a:effectLst/>
            </c:spPr>
            <c:extLst>
              <c:ext xmlns:c16="http://schemas.microsoft.com/office/drawing/2014/chart" uri="{C3380CC4-5D6E-409C-BE32-E72D297353CC}">
                <c16:uniqueId val="{00000006-7401-4E0F-BF73-28B7435C39E2}"/>
              </c:ext>
            </c:extLst>
          </c:dPt>
          <c:dLbls>
            <c:dLbl>
              <c:idx val="0"/>
              <c:layout>
                <c:manualLayout>
                  <c:x val="0.32321242765038027"/>
                  <c:y val="2.3017545894630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401-4E0F-BF73-28B7435C39E2}"/>
                </c:ext>
              </c:extLst>
            </c:dLbl>
            <c:dLbl>
              <c:idx val="1"/>
              <c:delete val="1"/>
              <c:extLst>
                <c:ext xmlns:c15="http://schemas.microsoft.com/office/drawing/2012/chart" uri="{CE6537A1-D6FC-4f65-9D91-7224C49458BB}"/>
                <c:ext xmlns:c16="http://schemas.microsoft.com/office/drawing/2014/chart" uri="{C3380CC4-5D6E-409C-BE32-E72D297353CC}">
                  <c16:uniqueId val="{00000005-7401-4E0F-BF73-28B7435C39E2}"/>
                </c:ext>
              </c:extLst>
            </c:dLbl>
            <c:dLbl>
              <c:idx val="2"/>
              <c:delete val="1"/>
              <c:extLst>
                <c:ext xmlns:c15="http://schemas.microsoft.com/office/drawing/2012/chart" uri="{CE6537A1-D6FC-4f65-9D91-7224C49458BB}"/>
                <c:ext xmlns:c16="http://schemas.microsoft.com/office/drawing/2014/chart" uri="{C3380CC4-5D6E-409C-BE32-E72D297353CC}">
                  <c16:uniqueId val="{00000006-7401-4E0F-BF73-28B7435C39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extLst>
          </c:dLbls>
          <c:val>
            <c:numRef>
              <c:f>Notation!$N$41:$N$43</c:f>
              <c:numCache>
                <c:formatCode>0.0</c:formatCode>
                <c:ptCount val="3"/>
                <c:pt idx="0">
                  <c:v>0</c:v>
                </c:pt>
                <c:pt idx="1">
                  <c:v>2.5000000000000001E-2</c:v>
                </c:pt>
                <c:pt idx="2">
                  <c:v>7.9550000000000001</c:v>
                </c:pt>
              </c:numCache>
            </c:numRef>
          </c:val>
          <c:extLst>
            <c:ext xmlns:c16="http://schemas.microsoft.com/office/drawing/2014/chart" uri="{C3380CC4-5D6E-409C-BE32-E72D297353CC}">
              <c16:uniqueId val="{00000004-7401-4E0F-BF73-28B7435C39E2}"/>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baseline="0"/>
              <a:t>R 5 mobilités douces</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17834016733472399"/>
          <c:y val="9.4025085052918483E-2"/>
          <c:w val="0.61542255092816966"/>
          <c:h val="0.90597503726914996"/>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4A30-4AB8-82B3-ADDDFEB0A087}"/>
              </c:ext>
            </c:extLst>
          </c:dPt>
          <c:dPt>
            <c:idx val="1"/>
            <c:bubble3D val="0"/>
            <c:spPr>
              <a:solidFill>
                <a:schemeClr val="accent6"/>
              </a:solidFill>
              <a:ln w="19050">
                <a:noFill/>
              </a:ln>
              <a:effectLst/>
            </c:spPr>
            <c:extLst>
              <c:ext xmlns:c16="http://schemas.microsoft.com/office/drawing/2014/chart" uri="{C3380CC4-5D6E-409C-BE32-E72D297353CC}">
                <c16:uniqueId val="{00000003-4A30-4AB8-82B3-ADDDFEB0A087}"/>
              </c:ext>
            </c:extLst>
          </c:dPt>
          <c:dPt>
            <c:idx val="2"/>
            <c:bubble3D val="0"/>
            <c:spPr>
              <a:solidFill>
                <a:schemeClr val="accent3"/>
              </a:solidFill>
              <a:ln w="19050">
                <a:noFill/>
              </a:ln>
              <a:effectLst/>
            </c:spPr>
            <c:extLst>
              <c:ext xmlns:c16="http://schemas.microsoft.com/office/drawing/2014/chart" uri="{C3380CC4-5D6E-409C-BE32-E72D297353CC}">
                <c16:uniqueId val="{00000005-4A30-4AB8-82B3-ADDDFEB0A087}"/>
              </c:ext>
            </c:extLst>
          </c:dPt>
          <c:dPt>
            <c:idx val="3"/>
            <c:bubble3D val="0"/>
            <c:spPr>
              <a:solidFill>
                <a:sysClr val="window" lastClr="FFFFFF"/>
              </a:solidFill>
              <a:ln w="19050">
                <a:noFill/>
              </a:ln>
              <a:effectLst/>
            </c:spPr>
            <c:extLst>
              <c:ext xmlns:c16="http://schemas.microsoft.com/office/drawing/2014/chart" uri="{C3380CC4-5D6E-409C-BE32-E72D297353CC}">
                <c16:uniqueId val="{00000007-4A30-4AB8-82B3-ADDDFEB0A087}"/>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4A30-4AB8-82B3-ADDDFEB0A087}"/>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c:spPr>
          <c:explosion val="3"/>
          <c:dPt>
            <c:idx val="1"/>
            <c:bubble3D val="0"/>
            <c:spPr>
              <a:solidFill>
                <a:schemeClr val="tx1"/>
              </a:solidFill>
              <a:ln>
                <a:solidFill>
                  <a:schemeClr val="tx1"/>
                </a:solidFill>
              </a:ln>
            </c:spPr>
            <c:extLst>
              <c:ext xmlns:c16="http://schemas.microsoft.com/office/drawing/2014/chart" uri="{C3380CC4-5D6E-409C-BE32-E72D297353CC}">
                <c16:uniqueId val="{00000008-C4D2-4049-981B-B51753E27C87}"/>
              </c:ext>
            </c:extLst>
          </c:dPt>
          <c:dLbls>
            <c:dLbl>
              <c:idx val="0"/>
              <c:layout>
                <c:manualLayout>
                  <c:x val="6.679762453269257E-2"/>
                  <c:y val="-0.1857469093882752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686-42F3-8876-4B2D617C70A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Notation!$N$137:$N$139</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9-4A30-4AB8-82B3-ADDDFEB0A08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R6 déchets</a:t>
            </a:r>
            <a:endParaRPr lang="fr-FR" sz="900" baseline="0"/>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912443708334918"/>
          <c:y val="7.9250405720340894E-2"/>
          <c:w val="0.6460136818825678"/>
          <c:h val="0.95947644308059676"/>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94F1-4C8E-9231-BFFE3EC81CC5}"/>
              </c:ext>
            </c:extLst>
          </c:dPt>
          <c:dPt>
            <c:idx val="1"/>
            <c:bubble3D val="0"/>
            <c:spPr>
              <a:solidFill>
                <a:schemeClr val="accent6"/>
              </a:solidFill>
              <a:ln w="19050">
                <a:noFill/>
              </a:ln>
              <a:effectLst/>
            </c:spPr>
            <c:extLst>
              <c:ext xmlns:c16="http://schemas.microsoft.com/office/drawing/2014/chart" uri="{C3380CC4-5D6E-409C-BE32-E72D297353CC}">
                <c16:uniqueId val="{00000003-94F1-4C8E-9231-BFFE3EC81CC5}"/>
              </c:ext>
            </c:extLst>
          </c:dPt>
          <c:dPt>
            <c:idx val="2"/>
            <c:bubble3D val="0"/>
            <c:spPr>
              <a:solidFill>
                <a:schemeClr val="accent3"/>
              </a:solidFill>
              <a:ln w="19050">
                <a:noFill/>
              </a:ln>
              <a:effectLst/>
            </c:spPr>
            <c:extLst>
              <c:ext xmlns:c16="http://schemas.microsoft.com/office/drawing/2014/chart" uri="{C3380CC4-5D6E-409C-BE32-E72D297353CC}">
                <c16:uniqueId val="{00000005-94F1-4C8E-9231-BFFE3EC81CC5}"/>
              </c:ext>
            </c:extLst>
          </c:dPt>
          <c:dPt>
            <c:idx val="3"/>
            <c:bubble3D val="0"/>
            <c:spPr>
              <a:solidFill>
                <a:sysClr val="window" lastClr="FFFFFF"/>
              </a:solidFill>
              <a:ln w="19050">
                <a:noFill/>
              </a:ln>
              <a:effectLst/>
            </c:spPr>
            <c:extLst>
              <c:ext xmlns:c16="http://schemas.microsoft.com/office/drawing/2014/chart" uri="{C3380CC4-5D6E-409C-BE32-E72D297353CC}">
                <c16:uniqueId val="{00000007-94F1-4C8E-9231-BFFE3EC81CC5}"/>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94F1-4C8E-9231-BFFE3EC81CC5}"/>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c:spPr>
          <c:dPt>
            <c:idx val="1"/>
            <c:bubble3D val="0"/>
            <c:spPr>
              <a:solidFill>
                <a:schemeClr val="tx1"/>
              </a:solidFill>
              <a:ln>
                <a:solidFill>
                  <a:schemeClr val="tx1"/>
                </a:solidFill>
              </a:ln>
            </c:spPr>
            <c:extLst>
              <c:ext xmlns:c16="http://schemas.microsoft.com/office/drawing/2014/chart" uri="{C3380CC4-5D6E-409C-BE32-E72D297353CC}">
                <c16:uniqueId val="{00000008-16EF-46AB-A0BD-D99ACA1D4377}"/>
              </c:ext>
            </c:extLst>
          </c:dPt>
          <c:dLbls>
            <c:dLbl>
              <c:idx val="0"/>
              <c:layout>
                <c:manualLayout>
                  <c:x val="0.48235379151744423"/>
                  <c:y val="6.6468936293632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4F2-4C94-A28F-C29B3E93D2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Notation!$N$141:$N$143</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9-94F1-4C8E-9231-BFFE3EC81CC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Dérèglement climatique</a:t>
            </a:r>
          </a:p>
        </c:rich>
      </c:tx>
      <c:layout>
        <c:manualLayout>
          <c:xMode val="edge"/>
          <c:yMode val="edge"/>
          <c:x val="2.8876983098535384E-3"/>
          <c:y val="0.762359338973553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7645189344125115"/>
          <c:y val="0.23204088193284259"/>
          <c:w val="0.48612322969553984"/>
          <c:h val="0.74264361635245368"/>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00B7-4E5C-8B33-1BBCBB0C2142}"/>
              </c:ext>
            </c:extLst>
          </c:dPt>
          <c:dPt>
            <c:idx val="1"/>
            <c:bubble3D val="0"/>
            <c:spPr>
              <a:solidFill>
                <a:schemeClr val="accent6"/>
              </a:solidFill>
              <a:ln w="19050">
                <a:noFill/>
              </a:ln>
              <a:effectLst/>
            </c:spPr>
            <c:extLst>
              <c:ext xmlns:c16="http://schemas.microsoft.com/office/drawing/2014/chart" uri="{C3380CC4-5D6E-409C-BE32-E72D297353CC}">
                <c16:uniqueId val="{00000003-00B7-4E5C-8B33-1BBCBB0C2142}"/>
              </c:ext>
            </c:extLst>
          </c:dPt>
          <c:dPt>
            <c:idx val="2"/>
            <c:bubble3D val="0"/>
            <c:spPr>
              <a:solidFill>
                <a:schemeClr val="accent3"/>
              </a:solidFill>
              <a:ln w="19050">
                <a:noFill/>
              </a:ln>
              <a:effectLst/>
            </c:spPr>
            <c:extLst>
              <c:ext xmlns:c16="http://schemas.microsoft.com/office/drawing/2014/chart" uri="{C3380CC4-5D6E-409C-BE32-E72D297353CC}">
                <c16:uniqueId val="{00000005-00B7-4E5C-8B33-1BBCBB0C2142}"/>
              </c:ext>
            </c:extLst>
          </c:dPt>
          <c:dPt>
            <c:idx val="3"/>
            <c:bubble3D val="0"/>
            <c:spPr>
              <a:solidFill>
                <a:sysClr val="window" lastClr="FFFFFF"/>
              </a:solidFill>
              <a:ln w="19050">
                <a:noFill/>
              </a:ln>
              <a:effectLst/>
            </c:spPr>
            <c:extLst>
              <c:ext xmlns:c16="http://schemas.microsoft.com/office/drawing/2014/chart" uri="{C3380CC4-5D6E-409C-BE32-E72D297353CC}">
                <c16:uniqueId val="{00000007-00B7-4E5C-8B33-1BBCBB0C2142}"/>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00B7-4E5C-8B33-1BBCBB0C2142}"/>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a:ln>
              <a:noFill/>
            </a:ln>
          </c:spPr>
          <c:dPt>
            <c:idx val="0"/>
            <c:bubble3D val="0"/>
            <c:spPr>
              <a:noFill/>
              <a:ln w="19050">
                <a:noFill/>
              </a:ln>
              <a:effectLst/>
            </c:spPr>
            <c:extLst>
              <c:ext xmlns:c16="http://schemas.microsoft.com/office/drawing/2014/chart" uri="{C3380CC4-5D6E-409C-BE32-E72D297353CC}">
                <c16:uniqueId val="{0000000A-00B7-4E5C-8B33-1BBCBB0C2142}"/>
              </c:ext>
            </c:extLst>
          </c:dPt>
          <c:dPt>
            <c:idx val="1"/>
            <c:bubble3D val="0"/>
            <c:spPr>
              <a:noFill/>
              <a:ln w="19050">
                <a:solidFill>
                  <a:schemeClr val="tx1"/>
                </a:solidFill>
              </a:ln>
              <a:effectLst/>
            </c:spPr>
            <c:extLst>
              <c:ext xmlns:c16="http://schemas.microsoft.com/office/drawing/2014/chart" uri="{C3380CC4-5D6E-409C-BE32-E72D297353CC}">
                <c16:uniqueId val="{0000000C-00B7-4E5C-8B33-1BBCBB0C2142}"/>
              </c:ext>
            </c:extLst>
          </c:dPt>
          <c:dPt>
            <c:idx val="2"/>
            <c:bubble3D val="0"/>
            <c:spPr>
              <a:noFill/>
              <a:ln w="19050">
                <a:noFill/>
              </a:ln>
              <a:effectLst/>
            </c:spPr>
            <c:extLst>
              <c:ext xmlns:c16="http://schemas.microsoft.com/office/drawing/2014/chart" uri="{C3380CC4-5D6E-409C-BE32-E72D297353CC}">
                <c16:uniqueId val="{0000000E-00B7-4E5C-8B33-1BBCBB0C2142}"/>
              </c:ext>
            </c:extLst>
          </c:dPt>
          <c:dLbls>
            <c:dLbl>
              <c:idx val="0"/>
              <c:layout>
                <c:manualLayout>
                  <c:x val="5.2975790712322588E-4"/>
                  <c:y val="-8.22359749438244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0B7-4E5C-8B33-1BBCBB0C2142}"/>
                </c:ext>
              </c:extLst>
            </c:dLbl>
            <c:dLbl>
              <c:idx val="1"/>
              <c:delete val="1"/>
              <c:extLst>
                <c:ext xmlns:c15="http://schemas.microsoft.com/office/drawing/2012/chart" uri="{CE6537A1-D6FC-4f65-9D91-7224C49458BB}"/>
                <c:ext xmlns:c16="http://schemas.microsoft.com/office/drawing/2014/chart" uri="{C3380CC4-5D6E-409C-BE32-E72D297353CC}">
                  <c16:uniqueId val="{0000000C-00B7-4E5C-8B33-1BBCBB0C2142}"/>
                </c:ext>
              </c:extLst>
            </c:dLbl>
            <c:dLbl>
              <c:idx val="2"/>
              <c:delete val="1"/>
              <c:extLst>
                <c:ext xmlns:c15="http://schemas.microsoft.com/office/drawing/2012/chart" uri="{CE6537A1-D6FC-4f65-9D91-7224C49458BB}"/>
                <c:ext xmlns:c16="http://schemas.microsoft.com/office/drawing/2014/chart" uri="{C3380CC4-5D6E-409C-BE32-E72D297353CC}">
                  <c16:uniqueId val="{0000000E-00B7-4E5C-8B33-1BBCBB0C21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extLst>
          </c:dLbls>
          <c:val>
            <c:numRef>
              <c:f>Notation!$N$45:$N$47</c:f>
              <c:numCache>
                <c:formatCode>0.0</c:formatCode>
                <c:ptCount val="3"/>
                <c:pt idx="0">
                  <c:v>6.6666666666666666E-2</c:v>
                </c:pt>
                <c:pt idx="1">
                  <c:v>5.0000000000000001E-3</c:v>
                </c:pt>
                <c:pt idx="2">
                  <c:v>7.9083333333333341</c:v>
                </c:pt>
              </c:numCache>
            </c:numRef>
          </c:val>
          <c:extLst>
            <c:ext xmlns:c16="http://schemas.microsoft.com/office/drawing/2014/chart" uri="{C3380CC4-5D6E-409C-BE32-E72D297353CC}">
              <c16:uniqueId val="{0000000F-00B7-4E5C-8B33-1BBCBB0C2142}"/>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fr-FR" sz="1100"/>
              <a:t>Aménagement</a:t>
            </a:r>
          </a:p>
        </c:rich>
      </c:tx>
      <c:layout>
        <c:manualLayout>
          <c:xMode val="edge"/>
          <c:yMode val="edge"/>
          <c:x val="9.1588266773379917E-2"/>
          <c:y val="0.74116421304205238"/>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2675633800448214"/>
          <c:y val="0.25371078967979821"/>
          <c:w val="0.49266047936620377"/>
          <c:h val="0.7425248084312045"/>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95DB-40E5-AF66-E9A635B6DD4D}"/>
              </c:ext>
            </c:extLst>
          </c:dPt>
          <c:dPt>
            <c:idx val="1"/>
            <c:bubble3D val="0"/>
            <c:spPr>
              <a:solidFill>
                <a:schemeClr val="accent6"/>
              </a:solidFill>
              <a:ln w="19050">
                <a:noFill/>
              </a:ln>
              <a:effectLst/>
            </c:spPr>
            <c:extLst>
              <c:ext xmlns:c16="http://schemas.microsoft.com/office/drawing/2014/chart" uri="{C3380CC4-5D6E-409C-BE32-E72D297353CC}">
                <c16:uniqueId val="{00000003-95DB-40E5-AF66-E9A635B6DD4D}"/>
              </c:ext>
            </c:extLst>
          </c:dPt>
          <c:dPt>
            <c:idx val="2"/>
            <c:bubble3D val="0"/>
            <c:spPr>
              <a:solidFill>
                <a:schemeClr val="accent3"/>
              </a:solidFill>
              <a:ln w="19050">
                <a:noFill/>
              </a:ln>
              <a:effectLst/>
            </c:spPr>
            <c:extLst>
              <c:ext xmlns:c16="http://schemas.microsoft.com/office/drawing/2014/chart" uri="{C3380CC4-5D6E-409C-BE32-E72D297353CC}">
                <c16:uniqueId val="{00000005-95DB-40E5-AF66-E9A635B6DD4D}"/>
              </c:ext>
            </c:extLst>
          </c:dPt>
          <c:dPt>
            <c:idx val="3"/>
            <c:bubble3D val="0"/>
            <c:spPr>
              <a:solidFill>
                <a:sysClr val="window" lastClr="FFFFFF"/>
              </a:solidFill>
              <a:ln w="19050">
                <a:noFill/>
              </a:ln>
              <a:effectLst/>
            </c:spPr>
            <c:extLst>
              <c:ext xmlns:c16="http://schemas.microsoft.com/office/drawing/2014/chart" uri="{C3380CC4-5D6E-409C-BE32-E72D297353CC}">
                <c16:uniqueId val="{00000007-95DB-40E5-AF66-E9A635B6DD4D}"/>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95DB-40E5-AF66-E9A635B6DD4D}"/>
            </c:ext>
          </c:extLst>
        </c:ser>
        <c:dLbls>
          <c:showLegendKey val="0"/>
          <c:showVal val="0"/>
          <c:showCatName val="0"/>
          <c:showSerName val="0"/>
          <c:showPercent val="0"/>
          <c:showBubbleSize val="0"/>
          <c:showLeaderLines val="1"/>
        </c:dLbls>
        <c:firstSliceAng val="270"/>
        <c:holeSize val="85"/>
      </c:doughnutChart>
      <c:pieChart>
        <c:varyColors val="1"/>
        <c:ser>
          <c:idx val="1"/>
          <c:order val="1"/>
          <c:spPr>
            <a:noFill/>
            <a:ln>
              <a:noFill/>
            </a:ln>
          </c:spPr>
          <c:dPt>
            <c:idx val="0"/>
            <c:bubble3D val="0"/>
            <c:spPr>
              <a:noFill/>
              <a:ln w="19050">
                <a:noFill/>
              </a:ln>
              <a:effectLst/>
            </c:spPr>
            <c:extLst>
              <c:ext xmlns:c16="http://schemas.microsoft.com/office/drawing/2014/chart" uri="{C3380CC4-5D6E-409C-BE32-E72D297353CC}">
                <c16:uniqueId val="{0000000A-95DB-40E5-AF66-E9A635B6DD4D}"/>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C-95DB-40E5-AF66-E9A635B6DD4D}"/>
              </c:ext>
            </c:extLst>
          </c:dPt>
          <c:dPt>
            <c:idx val="2"/>
            <c:bubble3D val="0"/>
            <c:spPr>
              <a:noFill/>
              <a:ln w="19050">
                <a:noFill/>
              </a:ln>
              <a:effectLst/>
            </c:spPr>
            <c:extLst>
              <c:ext xmlns:c16="http://schemas.microsoft.com/office/drawing/2014/chart" uri="{C3380CC4-5D6E-409C-BE32-E72D297353CC}">
                <c16:uniqueId val="{0000000E-95DB-40E5-AF66-E9A635B6DD4D}"/>
              </c:ext>
            </c:extLst>
          </c:dPt>
          <c:dLbls>
            <c:dLbl>
              <c:idx val="0"/>
              <c:layout>
                <c:manualLayout>
                  <c:x val="0.19313260488308037"/>
                  <c:y val="-0.1431178749373974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5DB-40E5-AF66-E9A635B6DD4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s>
          <c:val>
            <c:numRef>
              <c:f>Notation!$N$49:$N$51</c:f>
              <c:numCache>
                <c:formatCode>0.0</c:formatCode>
                <c:ptCount val="3"/>
                <c:pt idx="0">
                  <c:v>0.10000000000000002</c:v>
                </c:pt>
                <c:pt idx="1">
                  <c:v>2.5000000000000001E-2</c:v>
                </c:pt>
                <c:pt idx="2">
                  <c:v>7.8550000000000004</c:v>
                </c:pt>
              </c:numCache>
            </c:numRef>
          </c:val>
          <c:extLst>
            <c:ext xmlns:c16="http://schemas.microsoft.com/office/drawing/2014/chart" uri="{C3380CC4-5D6E-409C-BE32-E72D297353CC}">
              <c16:uniqueId val="{0000000F-95DB-40E5-AF66-E9A635B6DD4D}"/>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Promotion &amp; Communication</a:t>
            </a:r>
          </a:p>
        </c:rich>
      </c:tx>
      <c:layout>
        <c:manualLayout>
          <c:xMode val="edge"/>
          <c:yMode val="edge"/>
          <c:x val="3.9329720677950236E-2"/>
          <c:y val="0.80405191516302632"/>
        </c:manualLayout>
      </c:layout>
      <c:overlay val="0"/>
      <c:spPr>
        <a:noFill/>
        <a:ln>
          <a:noFill/>
        </a:ln>
        <a:effectLst/>
      </c:spPr>
      <c:txPr>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E03E-404E-9188-E929AA8764F2}"/>
              </c:ext>
            </c:extLst>
          </c:dPt>
          <c:dPt>
            <c:idx val="1"/>
            <c:bubble3D val="0"/>
            <c:spPr>
              <a:solidFill>
                <a:schemeClr val="accent6"/>
              </a:solidFill>
              <a:ln w="19050">
                <a:noFill/>
              </a:ln>
              <a:effectLst/>
            </c:spPr>
            <c:extLst>
              <c:ext xmlns:c16="http://schemas.microsoft.com/office/drawing/2014/chart" uri="{C3380CC4-5D6E-409C-BE32-E72D297353CC}">
                <c16:uniqueId val="{00000003-E03E-404E-9188-E929AA8764F2}"/>
              </c:ext>
            </c:extLst>
          </c:dPt>
          <c:dPt>
            <c:idx val="2"/>
            <c:bubble3D val="0"/>
            <c:spPr>
              <a:solidFill>
                <a:schemeClr val="accent3"/>
              </a:solidFill>
              <a:ln w="19050">
                <a:noFill/>
              </a:ln>
              <a:effectLst/>
            </c:spPr>
            <c:extLst>
              <c:ext xmlns:c16="http://schemas.microsoft.com/office/drawing/2014/chart" uri="{C3380CC4-5D6E-409C-BE32-E72D297353CC}">
                <c16:uniqueId val="{00000005-E03E-404E-9188-E929AA8764F2}"/>
              </c:ext>
            </c:extLst>
          </c:dPt>
          <c:dPt>
            <c:idx val="3"/>
            <c:bubble3D val="0"/>
            <c:spPr>
              <a:solidFill>
                <a:sysClr val="window" lastClr="FFFFFF"/>
              </a:solidFill>
              <a:ln w="19050">
                <a:noFill/>
              </a:ln>
              <a:effectLst/>
            </c:spPr>
            <c:extLst>
              <c:ext xmlns:c16="http://schemas.microsoft.com/office/drawing/2014/chart" uri="{C3380CC4-5D6E-409C-BE32-E72D297353CC}">
                <c16:uniqueId val="{00000007-E03E-404E-9188-E929AA8764F2}"/>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E03E-404E-9188-E929AA8764F2}"/>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3"/>
          <c:dPt>
            <c:idx val="0"/>
            <c:bubble3D val="0"/>
            <c:spPr>
              <a:noFill/>
              <a:ln w="19050">
                <a:solidFill>
                  <a:schemeClr val="lt1"/>
                </a:solidFill>
              </a:ln>
              <a:effectLst/>
            </c:spPr>
            <c:extLst>
              <c:ext xmlns:c16="http://schemas.microsoft.com/office/drawing/2014/chart" uri="{C3380CC4-5D6E-409C-BE32-E72D297353CC}">
                <c16:uniqueId val="{0000000A-E03E-404E-9188-E929AA8764F2}"/>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C-E03E-404E-9188-E929AA8764F2}"/>
              </c:ext>
            </c:extLst>
          </c:dPt>
          <c:dPt>
            <c:idx val="2"/>
            <c:bubble3D val="0"/>
            <c:spPr>
              <a:noFill/>
              <a:ln w="19050">
                <a:noFill/>
              </a:ln>
              <a:effectLst/>
            </c:spPr>
            <c:extLst>
              <c:ext xmlns:c16="http://schemas.microsoft.com/office/drawing/2014/chart" uri="{C3380CC4-5D6E-409C-BE32-E72D297353CC}">
                <c16:uniqueId val="{0000000E-E03E-404E-9188-E929AA8764F2}"/>
              </c:ext>
            </c:extLst>
          </c:dPt>
          <c:dLbls>
            <c:dLbl>
              <c:idx val="0"/>
              <c:layout>
                <c:manualLayout>
                  <c:x val="3.0106818009560159E-2"/>
                  <c:y val="-0.172605978009405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03E-404E-9188-E929AA8764F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s>
          <c:val>
            <c:numRef>
              <c:f>Notation!$N$53:$N$55</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E03E-404E-9188-E929AA8764F2}"/>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Suivi économique</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A5AB-47D9-8B61-2FC4ED44F3E6}"/>
              </c:ext>
            </c:extLst>
          </c:dPt>
          <c:dPt>
            <c:idx val="1"/>
            <c:bubble3D val="0"/>
            <c:spPr>
              <a:solidFill>
                <a:schemeClr val="accent6"/>
              </a:solidFill>
              <a:ln w="19050">
                <a:noFill/>
              </a:ln>
              <a:effectLst/>
            </c:spPr>
            <c:extLst>
              <c:ext xmlns:c16="http://schemas.microsoft.com/office/drawing/2014/chart" uri="{C3380CC4-5D6E-409C-BE32-E72D297353CC}">
                <c16:uniqueId val="{00000003-A5AB-47D9-8B61-2FC4ED44F3E6}"/>
              </c:ext>
            </c:extLst>
          </c:dPt>
          <c:dPt>
            <c:idx val="2"/>
            <c:bubble3D val="0"/>
            <c:spPr>
              <a:solidFill>
                <a:schemeClr val="accent3"/>
              </a:solidFill>
              <a:ln w="19050">
                <a:noFill/>
              </a:ln>
              <a:effectLst/>
            </c:spPr>
            <c:extLst>
              <c:ext xmlns:c16="http://schemas.microsoft.com/office/drawing/2014/chart" uri="{C3380CC4-5D6E-409C-BE32-E72D297353CC}">
                <c16:uniqueId val="{00000005-A5AB-47D9-8B61-2FC4ED44F3E6}"/>
              </c:ext>
            </c:extLst>
          </c:dPt>
          <c:dPt>
            <c:idx val="3"/>
            <c:bubble3D val="0"/>
            <c:spPr>
              <a:solidFill>
                <a:sysClr val="window" lastClr="FFFFFF"/>
              </a:solidFill>
              <a:ln w="19050">
                <a:noFill/>
              </a:ln>
              <a:effectLst/>
            </c:spPr>
            <c:extLst>
              <c:ext xmlns:c16="http://schemas.microsoft.com/office/drawing/2014/chart" uri="{C3380CC4-5D6E-409C-BE32-E72D297353CC}">
                <c16:uniqueId val="{00000007-A5AB-47D9-8B61-2FC4ED44F3E6}"/>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A5AB-47D9-8B61-2FC4ED44F3E6}"/>
            </c:ext>
          </c:extLst>
        </c:ser>
        <c:dLbls>
          <c:showLegendKey val="0"/>
          <c:showVal val="0"/>
          <c:showCatName val="0"/>
          <c:showSerName val="0"/>
          <c:showPercent val="0"/>
          <c:showBubbleSize val="0"/>
          <c:showLeaderLines val="1"/>
        </c:dLbls>
        <c:firstSliceAng val="270"/>
        <c:holeSize val="85"/>
      </c:doughnutChart>
      <c:pieChart>
        <c:varyColors val="1"/>
        <c:ser>
          <c:idx val="1"/>
          <c:order val="1"/>
          <c:spPr>
            <a:ln>
              <a:noFill/>
            </a:ln>
          </c:spPr>
          <c:explosion val="3"/>
          <c:dPt>
            <c:idx val="0"/>
            <c:bubble3D val="0"/>
            <c:spPr>
              <a:noFill/>
              <a:ln w="19050">
                <a:noFill/>
              </a:ln>
              <a:effectLst/>
            </c:spPr>
            <c:extLst>
              <c:ext xmlns:c16="http://schemas.microsoft.com/office/drawing/2014/chart" uri="{C3380CC4-5D6E-409C-BE32-E72D297353CC}">
                <c16:uniqueId val="{0000000A-A5AB-47D9-8B61-2FC4ED44F3E6}"/>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C-A5AB-47D9-8B61-2FC4ED44F3E6}"/>
              </c:ext>
            </c:extLst>
          </c:dPt>
          <c:dPt>
            <c:idx val="2"/>
            <c:bubble3D val="0"/>
            <c:spPr>
              <a:noFill/>
              <a:ln w="19050">
                <a:noFill/>
              </a:ln>
              <a:effectLst/>
            </c:spPr>
            <c:extLst>
              <c:ext xmlns:c16="http://schemas.microsoft.com/office/drawing/2014/chart" uri="{C3380CC4-5D6E-409C-BE32-E72D297353CC}">
                <c16:uniqueId val="{0000000E-A5AB-47D9-8B61-2FC4ED44F3E6}"/>
              </c:ext>
            </c:extLst>
          </c:dPt>
          <c:dLbls>
            <c:dLbl>
              <c:idx val="0"/>
              <c:layout>
                <c:manualLayout>
                  <c:x val="0.36239997442755006"/>
                  <c:y val="-7.57523261767547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5AB-47D9-8B61-2FC4ED44F3E6}"/>
                </c:ext>
              </c:extLst>
            </c:dLbl>
            <c:dLbl>
              <c:idx val="1"/>
              <c:delete val="1"/>
              <c:extLst>
                <c:ext xmlns:c15="http://schemas.microsoft.com/office/drawing/2012/chart" uri="{CE6537A1-D6FC-4f65-9D91-7224C49458BB}"/>
                <c:ext xmlns:c16="http://schemas.microsoft.com/office/drawing/2014/chart" uri="{C3380CC4-5D6E-409C-BE32-E72D297353CC}">
                  <c16:uniqueId val="{0000000C-A5AB-47D9-8B61-2FC4ED44F3E6}"/>
                </c:ext>
              </c:extLst>
            </c:dLbl>
            <c:dLbl>
              <c:idx val="2"/>
              <c:delete val="1"/>
              <c:extLst>
                <c:ext xmlns:c15="http://schemas.microsoft.com/office/drawing/2012/chart" uri="{CE6537A1-D6FC-4f65-9D91-7224C49458BB}"/>
                <c:ext xmlns:c16="http://schemas.microsoft.com/office/drawing/2014/chart" uri="{C3380CC4-5D6E-409C-BE32-E72D297353CC}">
                  <c16:uniqueId val="{0000000E-A5AB-47D9-8B61-2FC4ED44F3E6}"/>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Notation!$N$65:$N$67</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A5AB-47D9-8B61-2FC4ED44F3E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Condition de travail</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4F3C-4750-896C-4636424DBCEF}"/>
              </c:ext>
            </c:extLst>
          </c:dPt>
          <c:dPt>
            <c:idx val="1"/>
            <c:bubble3D val="0"/>
            <c:spPr>
              <a:solidFill>
                <a:schemeClr val="accent6"/>
              </a:solidFill>
              <a:ln w="19050">
                <a:noFill/>
              </a:ln>
              <a:effectLst/>
            </c:spPr>
            <c:extLst>
              <c:ext xmlns:c16="http://schemas.microsoft.com/office/drawing/2014/chart" uri="{C3380CC4-5D6E-409C-BE32-E72D297353CC}">
                <c16:uniqueId val="{00000003-4F3C-4750-896C-4636424DBCEF}"/>
              </c:ext>
            </c:extLst>
          </c:dPt>
          <c:dPt>
            <c:idx val="2"/>
            <c:bubble3D val="0"/>
            <c:spPr>
              <a:solidFill>
                <a:schemeClr val="accent3"/>
              </a:solidFill>
              <a:ln w="19050">
                <a:noFill/>
              </a:ln>
              <a:effectLst/>
            </c:spPr>
            <c:extLst>
              <c:ext xmlns:c16="http://schemas.microsoft.com/office/drawing/2014/chart" uri="{C3380CC4-5D6E-409C-BE32-E72D297353CC}">
                <c16:uniqueId val="{00000005-4F3C-4750-896C-4636424DBCEF}"/>
              </c:ext>
            </c:extLst>
          </c:dPt>
          <c:dPt>
            <c:idx val="3"/>
            <c:bubble3D val="0"/>
            <c:spPr>
              <a:solidFill>
                <a:sysClr val="window" lastClr="FFFFFF"/>
              </a:solidFill>
              <a:ln w="19050">
                <a:noFill/>
              </a:ln>
              <a:effectLst/>
            </c:spPr>
            <c:extLst>
              <c:ext xmlns:c16="http://schemas.microsoft.com/office/drawing/2014/chart" uri="{C3380CC4-5D6E-409C-BE32-E72D297353CC}">
                <c16:uniqueId val="{00000007-4F3C-4750-896C-4636424DBCEF}"/>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4F3C-4750-896C-4636424DBCEF}"/>
            </c:ext>
          </c:extLst>
        </c:ser>
        <c:dLbls>
          <c:showLegendKey val="0"/>
          <c:showVal val="0"/>
          <c:showCatName val="0"/>
          <c:showSerName val="0"/>
          <c:showPercent val="0"/>
          <c:showBubbleSize val="0"/>
          <c:showLeaderLines val="1"/>
        </c:dLbls>
        <c:firstSliceAng val="270"/>
        <c:holeSize val="85"/>
      </c:doughnutChart>
      <c:pieChart>
        <c:varyColors val="1"/>
        <c:ser>
          <c:idx val="1"/>
          <c:order val="1"/>
          <c:spPr>
            <a:solidFill>
              <a:schemeClr val="tx1"/>
            </a:solidFill>
          </c:spPr>
          <c:explosion val="3"/>
          <c:dPt>
            <c:idx val="0"/>
            <c:bubble3D val="0"/>
            <c:spPr>
              <a:noFill/>
              <a:ln w="19050">
                <a:noFill/>
              </a:ln>
              <a:effectLst/>
            </c:spPr>
            <c:extLst>
              <c:ext xmlns:c16="http://schemas.microsoft.com/office/drawing/2014/chart" uri="{C3380CC4-5D6E-409C-BE32-E72D297353CC}">
                <c16:uniqueId val="{0000000A-4F3C-4750-896C-4636424DBCEF}"/>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C-4F3C-4750-896C-4636424DBCEF}"/>
              </c:ext>
            </c:extLst>
          </c:dPt>
          <c:dPt>
            <c:idx val="2"/>
            <c:bubble3D val="0"/>
            <c:spPr>
              <a:noFill/>
              <a:ln w="19050">
                <a:noFill/>
              </a:ln>
              <a:effectLst/>
            </c:spPr>
            <c:extLst>
              <c:ext xmlns:c16="http://schemas.microsoft.com/office/drawing/2014/chart" uri="{C3380CC4-5D6E-409C-BE32-E72D297353CC}">
                <c16:uniqueId val="{0000000E-4F3C-4750-896C-4636424DBCEF}"/>
              </c:ext>
            </c:extLst>
          </c:dPt>
          <c:dLbls>
            <c:dLbl>
              <c:idx val="0"/>
              <c:layout>
                <c:manualLayout>
                  <c:x val="7.6389868065400685E-2"/>
                  <c:y val="-0.2055191146972334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F3C-4750-896C-4636424DBCEF}"/>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Notation!$N$69:$N$71</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4F3C-4750-896C-4636424DBCEF}"/>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Soutien aux initiatives locale</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6775136698466412"/>
          <c:y val="0.2008600292185858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D8B6-41A4-AECC-BDC04F9B3282}"/>
              </c:ext>
            </c:extLst>
          </c:dPt>
          <c:dPt>
            <c:idx val="1"/>
            <c:bubble3D val="0"/>
            <c:spPr>
              <a:solidFill>
                <a:schemeClr val="accent6"/>
              </a:solidFill>
              <a:ln w="19050">
                <a:noFill/>
              </a:ln>
              <a:effectLst/>
            </c:spPr>
            <c:extLst>
              <c:ext xmlns:c16="http://schemas.microsoft.com/office/drawing/2014/chart" uri="{C3380CC4-5D6E-409C-BE32-E72D297353CC}">
                <c16:uniqueId val="{00000003-D8B6-41A4-AECC-BDC04F9B3282}"/>
              </c:ext>
            </c:extLst>
          </c:dPt>
          <c:dPt>
            <c:idx val="2"/>
            <c:bubble3D val="0"/>
            <c:spPr>
              <a:solidFill>
                <a:schemeClr val="accent3"/>
              </a:solidFill>
              <a:ln w="19050">
                <a:noFill/>
              </a:ln>
              <a:effectLst/>
            </c:spPr>
            <c:extLst>
              <c:ext xmlns:c16="http://schemas.microsoft.com/office/drawing/2014/chart" uri="{C3380CC4-5D6E-409C-BE32-E72D297353CC}">
                <c16:uniqueId val="{00000005-D8B6-41A4-AECC-BDC04F9B3282}"/>
              </c:ext>
            </c:extLst>
          </c:dPt>
          <c:dPt>
            <c:idx val="3"/>
            <c:bubble3D val="0"/>
            <c:spPr>
              <a:solidFill>
                <a:sysClr val="window" lastClr="FFFFFF"/>
              </a:solidFill>
              <a:ln w="19050">
                <a:noFill/>
              </a:ln>
              <a:effectLst/>
            </c:spPr>
            <c:extLst>
              <c:ext xmlns:c16="http://schemas.microsoft.com/office/drawing/2014/chart" uri="{C3380CC4-5D6E-409C-BE32-E72D297353CC}">
                <c16:uniqueId val="{00000007-D8B6-41A4-AECC-BDC04F9B3282}"/>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D8B6-41A4-AECC-BDC04F9B3282}"/>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3"/>
          <c:dPt>
            <c:idx val="0"/>
            <c:bubble3D val="0"/>
            <c:spPr>
              <a:noFill/>
              <a:ln w="19050">
                <a:noFill/>
              </a:ln>
              <a:effectLst/>
            </c:spPr>
            <c:extLst>
              <c:ext xmlns:c16="http://schemas.microsoft.com/office/drawing/2014/chart" uri="{C3380CC4-5D6E-409C-BE32-E72D297353CC}">
                <c16:uniqueId val="{0000000A-D8B6-41A4-AECC-BDC04F9B3282}"/>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C-D8B6-41A4-AECC-BDC04F9B3282}"/>
              </c:ext>
            </c:extLst>
          </c:dPt>
          <c:dPt>
            <c:idx val="2"/>
            <c:bubble3D val="0"/>
            <c:explosion val="1"/>
            <c:spPr>
              <a:noFill/>
              <a:ln w="19050">
                <a:noFill/>
              </a:ln>
              <a:effectLst/>
            </c:spPr>
            <c:extLst>
              <c:ext xmlns:c16="http://schemas.microsoft.com/office/drawing/2014/chart" uri="{C3380CC4-5D6E-409C-BE32-E72D297353CC}">
                <c16:uniqueId val="{0000000E-D8B6-41A4-AECC-BDC04F9B3282}"/>
              </c:ext>
            </c:extLst>
          </c:dPt>
          <c:dLbls>
            <c:dLbl>
              <c:idx val="0"/>
              <c:layout>
                <c:manualLayout>
                  <c:x val="-9.0431508207344455E-3"/>
                  <c:y val="-5.4499904949841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8B6-41A4-AECC-BDC04F9B328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Notation!$N$73:$N$75</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D8B6-41A4-AECC-BDC04F9B3282}"/>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fr-FR" sz="900"/>
              <a:t>Economie locale</a:t>
            </a:r>
          </a:p>
        </c:rich>
      </c:tx>
      <c:layout>
        <c:manualLayout>
          <c:xMode val="edge"/>
          <c:yMode val="edge"/>
          <c:x val="3.9329720677950236E-2"/>
          <c:y val="0.80405191516302632"/>
        </c:manualLayout>
      </c:layout>
      <c:overlay val="0"/>
      <c:spPr>
        <a:noFill/>
        <a:ln>
          <a:noFill/>
        </a:ln>
        <a:effectLst/>
      </c:spPr>
    </c:title>
    <c:autoTitleDeleted val="0"/>
    <c:plotArea>
      <c:layout>
        <c:manualLayout>
          <c:layoutTarget val="inner"/>
          <c:xMode val="edge"/>
          <c:yMode val="edge"/>
          <c:x val="0.23608861160228248"/>
          <c:y val="0.20085976999890637"/>
          <c:w val="0.58593868637186086"/>
          <c:h val="0.79798279338319211"/>
        </c:manualLayout>
      </c:layout>
      <c:doughnutChart>
        <c:varyColors val="1"/>
        <c:ser>
          <c:idx val="0"/>
          <c:order val="0"/>
          <c:spPr>
            <a:ln>
              <a:noFill/>
            </a:ln>
          </c:spPr>
          <c:dPt>
            <c:idx val="0"/>
            <c:bubble3D val="0"/>
            <c:spPr>
              <a:solidFill>
                <a:schemeClr val="accent2"/>
              </a:solidFill>
              <a:ln w="19050">
                <a:noFill/>
              </a:ln>
              <a:effectLst/>
            </c:spPr>
            <c:extLst>
              <c:ext xmlns:c16="http://schemas.microsoft.com/office/drawing/2014/chart" uri="{C3380CC4-5D6E-409C-BE32-E72D297353CC}">
                <c16:uniqueId val="{00000001-0C67-4384-8FEA-A73C84B2270B}"/>
              </c:ext>
            </c:extLst>
          </c:dPt>
          <c:dPt>
            <c:idx val="1"/>
            <c:bubble3D val="0"/>
            <c:spPr>
              <a:solidFill>
                <a:schemeClr val="accent6"/>
              </a:solidFill>
              <a:ln w="19050">
                <a:noFill/>
              </a:ln>
              <a:effectLst/>
            </c:spPr>
            <c:extLst>
              <c:ext xmlns:c16="http://schemas.microsoft.com/office/drawing/2014/chart" uri="{C3380CC4-5D6E-409C-BE32-E72D297353CC}">
                <c16:uniqueId val="{00000003-0C67-4384-8FEA-A73C84B2270B}"/>
              </c:ext>
            </c:extLst>
          </c:dPt>
          <c:dPt>
            <c:idx val="2"/>
            <c:bubble3D val="0"/>
            <c:spPr>
              <a:solidFill>
                <a:schemeClr val="accent3"/>
              </a:solidFill>
              <a:ln w="19050">
                <a:noFill/>
              </a:ln>
              <a:effectLst/>
            </c:spPr>
            <c:extLst>
              <c:ext xmlns:c16="http://schemas.microsoft.com/office/drawing/2014/chart" uri="{C3380CC4-5D6E-409C-BE32-E72D297353CC}">
                <c16:uniqueId val="{00000005-0C67-4384-8FEA-A73C84B2270B}"/>
              </c:ext>
            </c:extLst>
          </c:dPt>
          <c:dPt>
            <c:idx val="3"/>
            <c:bubble3D val="0"/>
            <c:spPr>
              <a:solidFill>
                <a:sysClr val="window" lastClr="FFFFFF"/>
              </a:solidFill>
              <a:ln w="19050">
                <a:noFill/>
              </a:ln>
              <a:effectLst/>
            </c:spPr>
            <c:extLst>
              <c:ext xmlns:c16="http://schemas.microsoft.com/office/drawing/2014/chart" uri="{C3380CC4-5D6E-409C-BE32-E72D297353CC}">
                <c16:uniqueId val="{00000007-0C67-4384-8FEA-A73C84B2270B}"/>
              </c:ext>
            </c:extLst>
          </c:dPt>
          <c:val>
            <c:numRef>
              <c:f>Notation!$N$32:$N$35</c:f>
              <c:numCache>
                <c:formatCode>0.0</c:formatCode>
                <c:ptCount val="4"/>
                <c:pt idx="0">
                  <c:v>1.33</c:v>
                </c:pt>
                <c:pt idx="1">
                  <c:v>1.33</c:v>
                </c:pt>
                <c:pt idx="2">
                  <c:v>1.33</c:v>
                </c:pt>
                <c:pt idx="3">
                  <c:v>3.99</c:v>
                </c:pt>
              </c:numCache>
            </c:numRef>
          </c:val>
          <c:extLst>
            <c:ext xmlns:c16="http://schemas.microsoft.com/office/drawing/2014/chart" uri="{C3380CC4-5D6E-409C-BE32-E72D297353CC}">
              <c16:uniqueId val="{00000008-0C67-4384-8FEA-A73C84B2270B}"/>
            </c:ext>
          </c:extLst>
        </c:ser>
        <c:dLbls>
          <c:showLegendKey val="0"/>
          <c:showVal val="0"/>
          <c:showCatName val="0"/>
          <c:showSerName val="0"/>
          <c:showPercent val="0"/>
          <c:showBubbleSize val="0"/>
          <c:showLeaderLines val="1"/>
        </c:dLbls>
        <c:firstSliceAng val="270"/>
        <c:holeSize val="85"/>
      </c:doughnutChart>
      <c:pieChart>
        <c:varyColors val="1"/>
        <c:ser>
          <c:idx val="1"/>
          <c:order val="1"/>
          <c:explosion val="1"/>
          <c:dPt>
            <c:idx val="0"/>
            <c:bubble3D val="0"/>
            <c:spPr>
              <a:noFill/>
              <a:ln w="19050">
                <a:noFill/>
              </a:ln>
              <a:effectLst/>
            </c:spPr>
            <c:extLst>
              <c:ext xmlns:c16="http://schemas.microsoft.com/office/drawing/2014/chart" uri="{C3380CC4-5D6E-409C-BE32-E72D297353CC}">
                <c16:uniqueId val="{0000000A-0C67-4384-8FEA-A73C84B2270B}"/>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C-0C67-4384-8FEA-A73C84B2270B}"/>
              </c:ext>
            </c:extLst>
          </c:dPt>
          <c:dPt>
            <c:idx val="2"/>
            <c:bubble3D val="0"/>
            <c:spPr>
              <a:noFill/>
              <a:ln w="19050">
                <a:noFill/>
              </a:ln>
              <a:effectLst/>
            </c:spPr>
            <c:extLst>
              <c:ext xmlns:c16="http://schemas.microsoft.com/office/drawing/2014/chart" uri="{C3380CC4-5D6E-409C-BE32-E72D297353CC}">
                <c16:uniqueId val="{0000000E-0C67-4384-8FEA-A73C84B2270B}"/>
              </c:ext>
            </c:extLst>
          </c:dPt>
          <c:dLbls>
            <c:dLbl>
              <c:idx val="0"/>
              <c:layout>
                <c:manualLayout>
                  <c:x val="3.5312001414626107E-2"/>
                  <c:y val="-0.1212709527580572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C67-4384-8FEA-A73C84B2270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Notation!$N$77:$N$79</c:f>
              <c:numCache>
                <c:formatCode>0.0</c:formatCode>
                <c:ptCount val="3"/>
                <c:pt idx="0">
                  <c:v>0.1</c:v>
                </c:pt>
                <c:pt idx="1">
                  <c:v>2.5000000000000001E-2</c:v>
                </c:pt>
                <c:pt idx="2">
                  <c:v>7.8550000000000004</c:v>
                </c:pt>
              </c:numCache>
            </c:numRef>
          </c:val>
          <c:extLst>
            <c:ext xmlns:c16="http://schemas.microsoft.com/office/drawing/2014/chart" uri="{C3380CC4-5D6E-409C-BE32-E72D297353CC}">
              <c16:uniqueId val="{0000000F-0C67-4384-8FEA-A73C84B2270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10</xdr:col>
      <xdr:colOff>197807</xdr:colOff>
      <xdr:row>0</xdr:row>
      <xdr:rowOff>0</xdr:rowOff>
    </xdr:from>
    <xdr:to>
      <xdr:col>11</xdr:col>
      <xdr:colOff>614876</xdr:colOff>
      <xdr:row>7</xdr:row>
      <xdr:rowOff>158750</xdr:rowOff>
    </xdr:to>
    <xdr:pic>
      <xdr:nvPicPr>
        <xdr:cNvPr id="3" name="Image 2">
          <a:extLst>
            <a:ext uri="{FF2B5EF4-FFF2-40B4-BE49-F238E27FC236}">
              <a16:creationId xmlns:a16="http://schemas.microsoft.com/office/drawing/2014/main" id="{E6E32467-7FA7-465D-A49E-27343A72BD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24966" y="0"/>
          <a:ext cx="1239683" cy="1472045"/>
        </a:xfrm>
        <a:prstGeom prst="rect">
          <a:avLst/>
        </a:prstGeom>
      </xdr:spPr>
    </xdr:pic>
    <xdr:clientData/>
  </xdr:twoCellAnchor>
  <xdr:twoCellAnchor editAs="oneCell">
    <xdr:from>
      <xdr:col>3</xdr:col>
      <xdr:colOff>323755</xdr:colOff>
      <xdr:row>23</xdr:row>
      <xdr:rowOff>34682</xdr:rowOff>
    </xdr:from>
    <xdr:to>
      <xdr:col>4</xdr:col>
      <xdr:colOff>204772</xdr:colOff>
      <xdr:row>27</xdr:row>
      <xdr:rowOff>144322</xdr:rowOff>
    </xdr:to>
    <xdr:pic>
      <xdr:nvPicPr>
        <xdr:cNvPr id="9" name="Image 8">
          <a:extLst>
            <a:ext uri="{FF2B5EF4-FFF2-40B4-BE49-F238E27FC236}">
              <a16:creationId xmlns:a16="http://schemas.microsoft.com/office/drawing/2014/main" id="{9D37B523-F9A0-4F86-8A65-E4944FC8C6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95974" y="5332294"/>
          <a:ext cx="705090" cy="944416"/>
        </a:xfrm>
        <a:prstGeom prst="rect">
          <a:avLst/>
        </a:prstGeom>
      </xdr:spPr>
    </xdr:pic>
    <xdr:clientData/>
  </xdr:twoCellAnchor>
  <xdr:twoCellAnchor editAs="oneCell">
    <xdr:from>
      <xdr:col>5</xdr:col>
      <xdr:colOff>404846</xdr:colOff>
      <xdr:row>23</xdr:row>
      <xdr:rowOff>99018</xdr:rowOff>
    </xdr:from>
    <xdr:to>
      <xdr:col>6</xdr:col>
      <xdr:colOff>194158</xdr:colOff>
      <xdr:row>27</xdr:row>
      <xdr:rowOff>176676</xdr:rowOff>
    </xdr:to>
    <xdr:pic>
      <xdr:nvPicPr>
        <xdr:cNvPr id="10" name="Image 9">
          <a:extLst>
            <a:ext uri="{FF2B5EF4-FFF2-40B4-BE49-F238E27FC236}">
              <a16:creationId xmlns:a16="http://schemas.microsoft.com/office/drawing/2014/main" id="{B83EC6C9-539B-4724-A443-D482DD2D1A9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21531" y="5396630"/>
          <a:ext cx="784116" cy="912434"/>
        </a:xfrm>
        <a:prstGeom prst="rect">
          <a:avLst/>
        </a:prstGeom>
      </xdr:spPr>
    </xdr:pic>
    <xdr:clientData/>
  </xdr:twoCellAnchor>
  <xdr:twoCellAnchor editAs="oneCell">
    <xdr:from>
      <xdr:col>9</xdr:col>
      <xdr:colOff>540775</xdr:colOff>
      <xdr:row>23</xdr:row>
      <xdr:rowOff>149565</xdr:rowOff>
    </xdr:from>
    <xdr:to>
      <xdr:col>11</xdr:col>
      <xdr:colOff>319361</xdr:colOff>
      <xdr:row>27</xdr:row>
      <xdr:rowOff>21863</xdr:rowOff>
    </xdr:to>
    <xdr:pic>
      <xdr:nvPicPr>
        <xdr:cNvPr id="11" name="Image 10">
          <a:extLst>
            <a:ext uri="{FF2B5EF4-FFF2-40B4-BE49-F238E27FC236}">
              <a16:creationId xmlns:a16="http://schemas.microsoft.com/office/drawing/2014/main" id="{BDEA8484-4D11-4110-88B1-791571FF561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053753" y="5447177"/>
          <a:ext cx="1426732" cy="707074"/>
        </a:xfrm>
        <a:prstGeom prst="rect">
          <a:avLst/>
        </a:prstGeom>
      </xdr:spPr>
    </xdr:pic>
    <xdr:clientData/>
  </xdr:twoCellAnchor>
  <xdr:twoCellAnchor editAs="oneCell">
    <xdr:from>
      <xdr:col>7</xdr:col>
      <xdr:colOff>557613</xdr:colOff>
      <xdr:row>23</xdr:row>
      <xdr:rowOff>28998</xdr:rowOff>
    </xdr:from>
    <xdr:to>
      <xdr:col>8</xdr:col>
      <xdr:colOff>696714</xdr:colOff>
      <xdr:row>27</xdr:row>
      <xdr:rowOff>116197</xdr:rowOff>
    </xdr:to>
    <xdr:pic>
      <xdr:nvPicPr>
        <xdr:cNvPr id="13" name="Image 12">
          <a:extLst>
            <a:ext uri="{FF2B5EF4-FFF2-40B4-BE49-F238E27FC236}">
              <a16:creationId xmlns:a16="http://schemas.microsoft.com/office/drawing/2014/main" id="{33E34CD2-2212-4033-BCD3-2AEC94AF7CF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422444" y="5326610"/>
          <a:ext cx="963174" cy="921975"/>
        </a:xfrm>
        <a:prstGeom prst="rect">
          <a:avLst/>
        </a:prstGeom>
      </xdr:spPr>
    </xdr:pic>
    <xdr:clientData/>
  </xdr:twoCellAnchor>
  <xdr:twoCellAnchor editAs="oneCell">
    <xdr:from>
      <xdr:col>0</xdr:col>
      <xdr:colOff>500888</xdr:colOff>
      <xdr:row>24</xdr:row>
      <xdr:rowOff>10685</xdr:rowOff>
    </xdr:from>
    <xdr:to>
      <xdr:col>1</xdr:col>
      <xdr:colOff>741343</xdr:colOff>
      <xdr:row>26</xdr:row>
      <xdr:rowOff>161851</xdr:rowOff>
    </xdr:to>
    <xdr:pic>
      <xdr:nvPicPr>
        <xdr:cNvPr id="12" name="Image 11">
          <a:extLst>
            <a:ext uri="{FF2B5EF4-FFF2-40B4-BE49-F238E27FC236}">
              <a16:creationId xmlns:a16="http://schemas.microsoft.com/office/drawing/2014/main" id="{B2062487-6A50-4A98-B011-AE1CCA8A822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00888" y="5533045"/>
          <a:ext cx="1064528" cy="568553"/>
        </a:xfrm>
        <a:prstGeom prst="rect">
          <a:avLst/>
        </a:prstGeom>
      </xdr:spPr>
    </xdr:pic>
    <xdr:clientData/>
  </xdr:twoCellAnchor>
  <xdr:twoCellAnchor editAs="oneCell">
    <xdr:from>
      <xdr:col>0</xdr:col>
      <xdr:colOff>535113</xdr:colOff>
      <xdr:row>0</xdr:row>
      <xdr:rowOff>42809</xdr:rowOff>
    </xdr:from>
    <xdr:to>
      <xdr:col>2</xdr:col>
      <xdr:colOff>230332</xdr:colOff>
      <xdr:row>7</xdr:row>
      <xdr:rowOff>172696</xdr:rowOff>
    </xdr:to>
    <xdr:pic>
      <xdr:nvPicPr>
        <xdr:cNvPr id="2" name="Image 1">
          <a:extLst>
            <a:ext uri="{FF2B5EF4-FFF2-40B4-BE49-F238E27FC236}">
              <a16:creationId xmlns:a16="http://schemas.microsoft.com/office/drawing/2014/main" id="{B2C5AEDB-73E5-452E-B8EB-2938B916A7B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35113" y="42809"/>
          <a:ext cx="1343365" cy="14783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52</xdr:row>
      <xdr:rowOff>23025</xdr:rowOff>
    </xdr:from>
    <xdr:to>
      <xdr:col>3</xdr:col>
      <xdr:colOff>485780</xdr:colOff>
      <xdr:row>58</xdr:row>
      <xdr:rowOff>0</xdr:rowOff>
    </xdr:to>
    <xdr:graphicFrame macro="">
      <xdr:nvGraphicFramePr>
        <xdr:cNvPr id="6" name="Graphique 5">
          <a:extLst>
            <a:ext uri="{FF2B5EF4-FFF2-40B4-BE49-F238E27FC236}">
              <a16:creationId xmlns:a16="http://schemas.microsoft.com/office/drawing/2014/main" id="{8E936D5E-01A7-496D-973E-BD42B43AD4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735222</xdr:colOff>
      <xdr:row>52</xdr:row>
      <xdr:rowOff>47627</xdr:rowOff>
    </xdr:from>
    <xdr:to>
      <xdr:col>5</xdr:col>
      <xdr:colOff>543544</xdr:colOff>
      <xdr:row>58</xdr:row>
      <xdr:rowOff>19051</xdr:rowOff>
    </xdr:to>
    <xdr:graphicFrame macro="">
      <xdr:nvGraphicFramePr>
        <xdr:cNvPr id="4" name="Graphique 3">
          <a:extLst>
            <a:ext uri="{FF2B5EF4-FFF2-40B4-BE49-F238E27FC236}">
              <a16:creationId xmlns:a16="http://schemas.microsoft.com/office/drawing/2014/main" id="{65147805-BB9B-4264-958E-5D72B94E42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124408</xdr:colOff>
      <xdr:row>52</xdr:row>
      <xdr:rowOff>38128</xdr:rowOff>
    </xdr:from>
    <xdr:to>
      <xdr:col>7</xdr:col>
      <xdr:colOff>619708</xdr:colOff>
      <xdr:row>57</xdr:row>
      <xdr:rowOff>197470</xdr:rowOff>
    </xdr:to>
    <xdr:graphicFrame macro="">
      <xdr:nvGraphicFramePr>
        <xdr:cNvPr id="5" name="Graphique 4">
          <a:extLst>
            <a:ext uri="{FF2B5EF4-FFF2-40B4-BE49-F238E27FC236}">
              <a16:creationId xmlns:a16="http://schemas.microsoft.com/office/drawing/2014/main" id="{41A56D05-EA02-487D-A2BF-310059B99F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459099</xdr:colOff>
      <xdr:row>52</xdr:row>
      <xdr:rowOff>17779</xdr:rowOff>
    </xdr:from>
    <xdr:to>
      <xdr:col>10</xdr:col>
      <xdr:colOff>59977</xdr:colOff>
      <xdr:row>57</xdr:row>
      <xdr:rowOff>194320</xdr:rowOff>
    </xdr:to>
    <xdr:graphicFrame macro="">
      <xdr:nvGraphicFramePr>
        <xdr:cNvPr id="7" name="Graphique 6">
          <a:extLst>
            <a:ext uri="{FF2B5EF4-FFF2-40B4-BE49-F238E27FC236}">
              <a16:creationId xmlns:a16="http://schemas.microsoft.com/office/drawing/2014/main" id="{93565207-D17C-4A41-98F2-823D85F593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708567</xdr:colOff>
      <xdr:row>52</xdr:row>
      <xdr:rowOff>43959</xdr:rowOff>
    </xdr:from>
    <xdr:to>
      <xdr:col>11</xdr:col>
      <xdr:colOff>862361</xdr:colOff>
      <xdr:row>57</xdr:row>
      <xdr:rowOff>197468</xdr:rowOff>
    </xdr:to>
    <xdr:graphicFrame macro="">
      <xdr:nvGraphicFramePr>
        <xdr:cNvPr id="8" name="Graphique 7">
          <a:extLst>
            <a:ext uri="{FF2B5EF4-FFF2-40B4-BE49-F238E27FC236}">
              <a16:creationId xmlns:a16="http://schemas.microsoft.com/office/drawing/2014/main" id="{600C5F66-534A-4000-85B8-ED3A85176A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58080</xdr:colOff>
      <xdr:row>75</xdr:row>
      <xdr:rowOff>127775</xdr:rowOff>
    </xdr:from>
    <xdr:to>
      <xdr:col>3</xdr:col>
      <xdr:colOff>604025</xdr:colOff>
      <xdr:row>83</xdr:row>
      <xdr:rowOff>0</xdr:rowOff>
    </xdr:to>
    <xdr:graphicFrame macro="">
      <xdr:nvGraphicFramePr>
        <xdr:cNvPr id="14" name="Graphique 13">
          <a:extLst>
            <a:ext uri="{FF2B5EF4-FFF2-40B4-BE49-F238E27FC236}">
              <a16:creationId xmlns:a16="http://schemas.microsoft.com/office/drawing/2014/main" id="{7B5CD60B-B864-49F4-8A3C-E7711ED26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627256</xdr:colOff>
      <xdr:row>75</xdr:row>
      <xdr:rowOff>127774</xdr:rowOff>
    </xdr:from>
    <xdr:to>
      <xdr:col>6</xdr:col>
      <xdr:colOff>267164</xdr:colOff>
      <xdr:row>83</xdr:row>
      <xdr:rowOff>0</xdr:rowOff>
    </xdr:to>
    <xdr:graphicFrame macro="">
      <xdr:nvGraphicFramePr>
        <xdr:cNvPr id="15" name="Graphique 14">
          <a:extLst>
            <a:ext uri="{FF2B5EF4-FFF2-40B4-BE49-F238E27FC236}">
              <a16:creationId xmlns:a16="http://schemas.microsoft.com/office/drawing/2014/main" id="{265A3C85-D5AC-4C31-BBB8-680C3E223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278782</xdr:colOff>
      <xdr:row>75</xdr:row>
      <xdr:rowOff>127774</xdr:rowOff>
    </xdr:from>
    <xdr:to>
      <xdr:col>9</xdr:col>
      <xdr:colOff>81312</xdr:colOff>
      <xdr:row>83</xdr:row>
      <xdr:rowOff>0</xdr:rowOff>
    </xdr:to>
    <xdr:graphicFrame macro="">
      <xdr:nvGraphicFramePr>
        <xdr:cNvPr id="16" name="Graphique 15">
          <a:extLst>
            <a:ext uri="{FF2B5EF4-FFF2-40B4-BE49-F238E27FC236}">
              <a16:creationId xmlns:a16="http://schemas.microsoft.com/office/drawing/2014/main" id="{65E6C65D-D459-4646-AB29-DE8375EC42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139390</xdr:colOff>
      <xdr:row>75</xdr:row>
      <xdr:rowOff>69695</xdr:rowOff>
    </xdr:from>
    <xdr:to>
      <xdr:col>11</xdr:col>
      <xdr:colOff>734586</xdr:colOff>
      <xdr:row>82</xdr:row>
      <xdr:rowOff>188358</xdr:rowOff>
    </xdr:to>
    <xdr:graphicFrame macro="">
      <xdr:nvGraphicFramePr>
        <xdr:cNvPr id="17" name="Graphique 16">
          <a:extLst>
            <a:ext uri="{FF2B5EF4-FFF2-40B4-BE49-F238E27FC236}">
              <a16:creationId xmlns:a16="http://schemas.microsoft.com/office/drawing/2014/main" id="{5FC06F12-9A98-4C8D-B47C-1C15FB73DA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628650</xdr:colOff>
      <xdr:row>6</xdr:row>
      <xdr:rowOff>95251</xdr:rowOff>
    </xdr:from>
    <xdr:to>
      <xdr:col>11</xdr:col>
      <xdr:colOff>871189</xdr:colOff>
      <xdr:row>29</xdr:row>
      <xdr:rowOff>209085</xdr:rowOff>
    </xdr:to>
    <xdr:graphicFrame macro="">
      <xdr:nvGraphicFramePr>
        <xdr:cNvPr id="2" name="Graphique 1">
          <a:extLst>
            <a:ext uri="{FF2B5EF4-FFF2-40B4-BE49-F238E27FC236}">
              <a16:creationId xmlns:a16="http://schemas.microsoft.com/office/drawing/2014/main" id="{6D3BB05E-2D26-4BAB-B896-C21D5FE9AC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103</xdr:row>
      <xdr:rowOff>40968</xdr:rowOff>
    </xdr:from>
    <xdr:to>
      <xdr:col>3</xdr:col>
      <xdr:colOff>194598</xdr:colOff>
      <xdr:row>109</xdr:row>
      <xdr:rowOff>153629</xdr:rowOff>
    </xdr:to>
    <xdr:graphicFrame macro="">
      <xdr:nvGraphicFramePr>
        <xdr:cNvPr id="12" name="Graphique 11">
          <a:extLst>
            <a:ext uri="{FF2B5EF4-FFF2-40B4-BE49-F238E27FC236}">
              <a16:creationId xmlns:a16="http://schemas.microsoft.com/office/drawing/2014/main" id="{853388F9-8F48-44B7-BA21-92A3EE081B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204839</xdr:colOff>
      <xdr:row>103</xdr:row>
      <xdr:rowOff>20484</xdr:rowOff>
    </xdr:from>
    <xdr:to>
      <xdr:col>5</xdr:col>
      <xdr:colOff>409676</xdr:colOff>
      <xdr:row>109</xdr:row>
      <xdr:rowOff>153629</xdr:rowOff>
    </xdr:to>
    <xdr:graphicFrame macro="">
      <xdr:nvGraphicFramePr>
        <xdr:cNvPr id="13" name="Graphique 12">
          <a:extLst>
            <a:ext uri="{FF2B5EF4-FFF2-40B4-BE49-F238E27FC236}">
              <a16:creationId xmlns:a16="http://schemas.microsoft.com/office/drawing/2014/main" id="{A100832F-2B43-4BE7-B4CF-63CCD64CD8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348225</xdr:colOff>
      <xdr:row>103</xdr:row>
      <xdr:rowOff>30726</xdr:rowOff>
    </xdr:from>
    <xdr:to>
      <xdr:col>7</xdr:col>
      <xdr:colOff>583791</xdr:colOff>
      <xdr:row>109</xdr:row>
      <xdr:rowOff>184355</xdr:rowOff>
    </xdr:to>
    <xdr:graphicFrame macro="">
      <xdr:nvGraphicFramePr>
        <xdr:cNvPr id="18" name="Graphique 17">
          <a:extLst>
            <a:ext uri="{FF2B5EF4-FFF2-40B4-BE49-F238E27FC236}">
              <a16:creationId xmlns:a16="http://schemas.microsoft.com/office/drawing/2014/main" id="{795BCE49-42FF-47BD-8264-64CC2BA75B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583791</xdr:colOff>
      <xdr:row>103</xdr:row>
      <xdr:rowOff>30726</xdr:rowOff>
    </xdr:from>
    <xdr:to>
      <xdr:col>9</xdr:col>
      <xdr:colOff>839839</xdr:colOff>
      <xdr:row>109</xdr:row>
      <xdr:rowOff>153629</xdr:rowOff>
    </xdr:to>
    <xdr:graphicFrame macro="">
      <xdr:nvGraphicFramePr>
        <xdr:cNvPr id="19" name="Graphique 18">
          <a:extLst>
            <a:ext uri="{FF2B5EF4-FFF2-40B4-BE49-F238E27FC236}">
              <a16:creationId xmlns:a16="http://schemas.microsoft.com/office/drawing/2014/main" id="{47D3D64D-1ED4-41CD-9F61-723DE16D57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839839</xdr:colOff>
      <xdr:row>103</xdr:row>
      <xdr:rowOff>40968</xdr:rowOff>
    </xdr:from>
    <xdr:to>
      <xdr:col>12</xdr:col>
      <xdr:colOff>1</xdr:colOff>
      <xdr:row>109</xdr:row>
      <xdr:rowOff>143387</xdr:rowOff>
    </xdr:to>
    <xdr:graphicFrame macro="">
      <xdr:nvGraphicFramePr>
        <xdr:cNvPr id="20" name="Graphique 19">
          <a:extLst>
            <a:ext uri="{FF2B5EF4-FFF2-40B4-BE49-F238E27FC236}">
              <a16:creationId xmlns:a16="http://schemas.microsoft.com/office/drawing/2014/main" id="{61DAE371-7FB5-446F-A8A7-176DE2798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52230</xdr:colOff>
      <xdr:row>145</xdr:row>
      <xdr:rowOff>56102</xdr:rowOff>
    </xdr:from>
    <xdr:to>
      <xdr:col>3</xdr:col>
      <xdr:colOff>230170</xdr:colOff>
      <xdr:row>151</xdr:row>
      <xdr:rowOff>165326</xdr:rowOff>
    </xdr:to>
    <xdr:graphicFrame macro="">
      <xdr:nvGraphicFramePr>
        <xdr:cNvPr id="21" name="Graphique 20">
          <a:extLst>
            <a:ext uri="{FF2B5EF4-FFF2-40B4-BE49-F238E27FC236}">
              <a16:creationId xmlns:a16="http://schemas.microsoft.com/office/drawing/2014/main" id="{AB2E6BEA-F39F-497B-AB0D-BB45323190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513828</xdr:colOff>
      <xdr:row>144</xdr:row>
      <xdr:rowOff>190395</xdr:rowOff>
    </xdr:from>
    <xdr:to>
      <xdr:col>6</xdr:col>
      <xdr:colOff>9525</xdr:colOff>
      <xdr:row>152</xdr:row>
      <xdr:rowOff>9525</xdr:rowOff>
    </xdr:to>
    <xdr:graphicFrame macro="">
      <xdr:nvGraphicFramePr>
        <xdr:cNvPr id="22" name="Graphique 21">
          <a:extLst>
            <a:ext uri="{FF2B5EF4-FFF2-40B4-BE49-F238E27FC236}">
              <a16:creationId xmlns:a16="http://schemas.microsoft.com/office/drawing/2014/main" id="{26CC9F90-8960-47DA-9047-67DA8F16B0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6</xdr:col>
      <xdr:colOff>167368</xdr:colOff>
      <xdr:row>144</xdr:row>
      <xdr:rowOff>153237</xdr:rowOff>
    </xdr:from>
    <xdr:to>
      <xdr:col>8</xdr:col>
      <xdr:colOff>732588</xdr:colOff>
      <xdr:row>151</xdr:row>
      <xdr:rowOff>52910</xdr:rowOff>
    </xdr:to>
    <xdr:graphicFrame macro="">
      <xdr:nvGraphicFramePr>
        <xdr:cNvPr id="23" name="Graphique 22">
          <a:extLst>
            <a:ext uri="{FF2B5EF4-FFF2-40B4-BE49-F238E27FC236}">
              <a16:creationId xmlns:a16="http://schemas.microsoft.com/office/drawing/2014/main" id="{B7251A6D-CECD-430D-BADD-1CE3DA2D2B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9</xdr:col>
      <xdr:colOff>414075</xdr:colOff>
      <xdr:row>145</xdr:row>
      <xdr:rowOff>47520</xdr:rowOff>
    </xdr:from>
    <xdr:to>
      <xdr:col>12</xdr:col>
      <xdr:colOff>13016</xdr:colOff>
      <xdr:row>151</xdr:row>
      <xdr:rowOff>135808</xdr:rowOff>
    </xdr:to>
    <xdr:graphicFrame macro="">
      <xdr:nvGraphicFramePr>
        <xdr:cNvPr id="24" name="Graphique 23">
          <a:extLst>
            <a:ext uri="{FF2B5EF4-FFF2-40B4-BE49-F238E27FC236}">
              <a16:creationId xmlns:a16="http://schemas.microsoft.com/office/drawing/2014/main" id="{1ADEA32F-1EC4-4DF1-ACB9-BCB1470702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xdr:col>
      <xdr:colOff>397285</xdr:colOff>
      <xdr:row>152</xdr:row>
      <xdr:rowOff>205043</xdr:rowOff>
    </xdr:from>
    <xdr:to>
      <xdr:col>6</xdr:col>
      <xdr:colOff>19051</xdr:colOff>
      <xdr:row>159</xdr:row>
      <xdr:rowOff>9525</xdr:rowOff>
    </xdr:to>
    <xdr:graphicFrame macro="">
      <xdr:nvGraphicFramePr>
        <xdr:cNvPr id="25" name="Graphique 24">
          <a:extLst>
            <a:ext uri="{FF2B5EF4-FFF2-40B4-BE49-F238E27FC236}">
              <a16:creationId xmlns:a16="http://schemas.microsoft.com/office/drawing/2014/main" id="{A15346B0-C79F-472A-9F77-0CA3C31D9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6</xdr:col>
      <xdr:colOff>714375</xdr:colOff>
      <xdr:row>152</xdr:row>
      <xdr:rowOff>130667</xdr:rowOff>
    </xdr:from>
    <xdr:to>
      <xdr:col>9</xdr:col>
      <xdr:colOff>230478</xdr:colOff>
      <xdr:row>159</xdr:row>
      <xdr:rowOff>133350</xdr:rowOff>
    </xdr:to>
    <xdr:graphicFrame macro="">
      <xdr:nvGraphicFramePr>
        <xdr:cNvPr id="26" name="Graphique 25">
          <a:extLst>
            <a:ext uri="{FF2B5EF4-FFF2-40B4-BE49-F238E27FC236}">
              <a16:creationId xmlns:a16="http://schemas.microsoft.com/office/drawing/2014/main" id="{C223026D-EA08-46C5-93CD-9C743FD3CF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wsDr>
</file>

<file path=xl/theme/theme1.xml><?xml version="1.0" encoding="utf-8"?>
<a:theme xmlns:a="http://schemas.openxmlformats.org/drawingml/2006/main" name="Thèm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locon-vert.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06320-980C-4A67-8ED1-7F477BC94C24}">
  <sheetPr>
    <tabColor theme="4"/>
  </sheetPr>
  <dimension ref="A1:R132"/>
  <sheetViews>
    <sheetView showGridLines="0" zoomScaleNormal="100" zoomScalePageLayoutView="106" workbookViewId="0">
      <selection activeCell="D41" sqref="D41:F41"/>
    </sheetView>
  </sheetViews>
  <sheetFormatPr baseColWidth="10" defaultRowHeight="15"/>
  <cols>
    <col min="1" max="2" width="11.42578125" style="57"/>
    <col min="3" max="3" width="11.42578125" style="57" customWidth="1"/>
    <col min="4" max="4" width="11.42578125" style="57"/>
    <col min="5" max="5" width="12.85546875" style="57" customWidth="1"/>
    <col min="6" max="6" width="13.85546875" style="57" customWidth="1"/>
    <col min="7" max="11" width="11.42578125" style="57"/>
    <col min="12" max="12" width="13.5703125" style="57" customWidth="1"/>
    <col min="13" max="13" width="11.42578125" style="57"/>
  </cols>
  <sheetData>
    <row r="1" spans="1:12" ht="15" customHeight="1">
      <c r="A1" s="6"/>
      <c r="B1" s="6"/>
      <c r="C1" s="6"/>
      <c r="D1" s="181" t="s">
        <v>8</v>
      </c>
      <c r="E1" s="182"/>
      <c r="F1" s="182"/>
      <c r="G1" s="182"/>
      <c r="H1" s="182"/>
      <c r="I1" s="182"/>
      <c r="J1" s="6"/>
      <c r="K1" s="6"/>
      <c r="L1" s="6"/>
    </row>
    <row r="2" spans="1:12" ht="15" customHeight="1">
      <c r="A2" s="6"/>
      <c r="B2" s="6"/>
      <c r="C2" s="6"/>
      <c r="D2" s="182"/>
      <c r="E2" s="182"/>
      <c r="F2" s="182"/>
      <c r="G2" s="182"/>
      <c r="H2" s="182"/>
      <c r="I2" s="182"/>
      <c r="J2" s="6"/>
      <c r="K2" s="6"/>
      <c r="L2" s="6"/>
    </row>
    <row r="3" spans="1:12" ht="15" customHeight="1">
      <c r="A3" s="6"/>
      <c r="B3" s="6"/>
      <c r="C3" s="6"/>
      <c r="D3" s="182"/>
      <c r="E3" s="182"/>
      <c r="F3" s="182"/>
      <c r="G3" s="182"/>
      <c r="H3" s="182"/>
      <c r="I3" s="182"/>
      <c r="J3" s="6"/>
      <c r="K3" s="6"/>
      <c r="L3" s="6"/>
    </row>
    <row r="4" spans="1:12">
      <c r="A4" s="6"/>
      <c r="B4" s="6"/>
      <c r="C4" s="6"/>
      <c r="D4" s="182"/>
      <c r="E4" s="182"/>
      <c r="F4" s="182"/>
      <c r="G4" s="182"/>
      <c r="H4" s="182"/>
      <c r="I4" s="182"/>
      <c r="J4" s="6"/>
      <c r="K4" s="6"/>
      <c r="L4" s="6"/>
    </row>
    <row r="5" spans="1:12">
      <c r="A5" s="6"/>
      <c r="B5" s="6"/>
      <c r="C5" s="6"/>
      <c r="D5" s="182"/>
      <c r="E5" s="182"/>
      <c r="F5" s="182"/>
      <c r="G5" s="182"/>
      <c r="H5" s="182"/>
      <c r="I5" s="182"/>
      <c r="J5" s="6"/>
      <c r="K5" s="6"/>
      <c r="L5" s="6"/>
    </row>
    <row r="6" spans="1:12">
      <c r="A6" s="6"/>
      <c r="B6" s="6"/>
      <c r="C6" s="6"/>
      <c r="D6" s="182"/>
      <c r="E6" s="182"/>
      <c r="F6" s="182"/>
      <c r="G6" s="182"/>
      <c r="H6" s="182"/>
      <c r="I6" s="182"/>
      <c r="J6" s="6"/>
      <c r="K6" s="6"/>
      <c r="L6" s="6"/>
    </row>
    <row r="7" spans="1:12">
      <c r="A7" s="6"/>
      <c r="B7" s="6"/>
      <c r="C7" s="6"/>
      <c r="D7" s="6"/>
      <c r="E7" s="6"/>
      <c r="F7" s="6"/>
      <c r="G7" s="6"/>
      <c r="H7" s="6"/>
      <c r="I7" s="6"/>
      <c r="J7" s="6"/>
      <c r="K7" s="6"/>
      <c r="L7" s="6"/>
    </row>
    <row r="8" spans="1:12">
      <c r="A8" s="6"/>
      <c r="B8" s="6"/>
      <c r="C8" s="6"/>
      <c r="D8" s="6"/>
      <c r="E8" s="6"/>
      <c r="F8" s="6"/>
      <c r="G8" s="6"/>
      <c r="H8" s="6"/>
      <c r="I8" s="6"/>
      <c r="J8" s="6"/>
      <c r="K8" s="6"/>
      <c r="L8" s="6"/>
    </row>
    <row r="9" spans="1:12">
      <c r="A9" s="6"/>
      <c r="B9" s="6"/>
      <c r="C9" s="6"/>
      <c r="D9" s="6"/>
      <c r="E9" s="6"/>
      <c r="F9" s="6"/>
      <c r="G9" s="6"/>
      <c r="H9" s="6"/>
      <c r="I9" s="6"/>
      <c r="J9" s="6"/>
      <c r="K9" s="6"/>
      <c r="L9" s="6"/>
    </row>
    <row r="10" spans="1:12" ht="22.5" customHeight="1">
      <c r="A10" s="6"/>
      <c r="B10" s="6"/>
      <c r="C10" s="186" t="s">
        <v>5</v>
      </c>
      <c r="D10" s="186"/>
      <c r="E10" s="186"/>
      <c r="F10" s="187"/>
      <c r="G10" s="188"/>
      <c r="H10" s="188"/>
      <c r="I10" s="188"/>
      <c r="J10" s="189"/>
      <c r="K10" s="6"/>
      <c r="L10" s="6"/>
    </row>
    <row r="11" spans="1:12" ht="22.5" customHeight="1">
      <c r="A11" s="6"/>
      <c r="B11" s="6"/>
      <c r="C11" s="186" t="s">
        <v>0</v>
      </c>
      <c r="D11" s="186"/>
      <c r="E11" s="186"/>
      <c r="F11" s="190"/>
      <c r="G11" s="191"/>
      <c r="H11" s="191"/>
      <c r="I11" s="191"/>
      <c r="J11" s="192"/>
      <c r="K11" s="6"/>
      <c r="L11" s="6"/>
    </row>
    <row r="12" spans="1:12" ht="22.5" customHeight="1">
      <c r="A12" s="6"/>
      <c r="B12" s="6"/>
      <c r="C12" s="186" t="s">
        <v>1</v>
      </c>
      <c r="D12" s="186"/>
      <c r="E12" s="186"/>
      <c r="F12" s="193"/>
      <c r="G12" s="194"/>
      <c r="H12" s="194"/>
      <c r="I12" s="194"/>
      <c r="J12" s="195"/>
      <c r="K12" s="6"/>
      <c r="L12" s="6"/>
    </row>
    <row r="13" spans="1:12" ht="22.5" customHeight="1">
      <c r="A13" s="6"/>
      <c r="B13" s="6"/>
      <c r="C13" s="186" t="s">
        <v>2</v>
      </c>
      <c r="D13" s="186"/>
      <c r="E13" s="186"/>
      <c r="F13" s="196"/>
      <c r="G13" s="194"/>
      <c r="H13" s="194"/>
      <c r="I13" s="194"/>
      <c r="J13" s="195"/>
      <c r="K13" s="6"/>
      <c r="L13" s="6"/>
    </row>
    <row r="14" spans="1:12" ht="22.5" customHeight="1">
      <c r="A14" s="6"/>
      <c r="B14" s="6"/>
      <c r="C14" s="186" t="s">
        <v>3</v>
      </c>
      <c r="D14" s="186"/>
      <c r="E14" s="186"/>
      <c r="F14" s="193"/>
      <c r="G14" s="194"/>
      <c r="H14" s="194"/>
      <c r="I14" s="194"/>
      <c r="J14" s="195"/>
      <c r="K14" s="6"/>
      <c r="L14" s="6"/>
    </row>
    <row r="15" spans="1:12" ht="22.5" customHeight="1">
      <c r="A15" s="6"/>
      <c r="B15" s="6"/>
      <c r="C15" s="186" t="s">
        <v>4</v>
      </c>
      <c r="D15" s="186"/>
      <c r="E15" s="186"/>
      <c r="F15" s="196"/>
      <c r="G15" s="194"/>
      <c r="H15" s="194"/>
      <c r="I15" s="194"/>
      <c r="J15" s="195"/>
      <c r="K15" s="6"/>
      <c r="L15" s="6"/>
    </row>
    <row r="16" spans="1:12" ht="22.5" customHeight="1">
      <c r="A16" s="6"/>
      <c r="B16" s="6"/>
      <c r="C16" s="186" t="s">
        <v>1</v>
      </c>
      <c r="D16" s="186"/>
      <c r="E16" s="186"/>
      <c r="F16" s="196"/>
      <c r="G16" s="194"/>
      <c r="H16" s="194"/>
      <c r="I16" s="194"/>
      <c r="J16" s="195"/>
      <c r="K16" s="6"/>
      <c r="L16" s="6"/>
    </row>
    <row r="17" spans="1:16">
      <c r="A17" s="6"/>
      <c r="B17" s="6"/>
      <c r="C17" s="6"/>
      <c r="D17" s="6"/>
      <c r="E17" s="6"/>
      <c r="F17" s="6"/>
      <c r="G17" s="6"/>
      <c r="H17" s="6"/>
      <c r="I17" s="6"/>
      <c r="J17" s="6"/>
      <c r="K17" s="6"/>
      <c r="L17" s="6"/>
    </row>
    <row r="18" spans="1:16">
      <c r="A18" s="183" t="s">
        <v>6</v>
      </c>
      <c r="B18" s="183"/>
      <c r="C18" s="183"/>
      <c r="D18" s="183"/>
      <c r="E18" s="183"/>
      <c r="F18" s="183"/>
      <c r="G18" s="183"/>
      <c r="H18" s="183"/>
      <c r="I18" s="183"/>
      <c r="J18" s="183"/>
      <c r="K18" s="183"/>
      <c r="L18" s="183"/>
    </row>
    <row r="19" spans="1:16" ht="27.75" customHeight="1">
      <c r="A19" s="183"/>
      <c r="B19" s="183"/>
      <c r="C19" s="183"/>
      <c r="D19" s="183"/>
      <c r="E19" s="183"/>
      <c r="F19" s="183"/>
      <c r="G19" s="183"/>
      <c r="H19" s="183"/>
      <c r="I19" s="183"/>
      <c r="J19" s="183"/>
      <c r="K19" s="183"/>
      <c r="L19" s="183"/>
    </row>
    <row r="20" spans="1:16">
      <c r="A20" s="6"/>
      <c r="B20" s="6"/>
      <c r="C20" s="6"/>
      <c r="D20" s="6"/>
      <c r="E20" s="6"/>
      <c r="F20" s="6"/>
      <c r="G20" s="6"/>
      <c r="H20" s="6"/>
      <c r="I20" s="6"/>
      <c r="J20" s="6"/>
      <c r="K20" s="6"/>
      <c r="L20" s="6"/>
    </row>
    <row r="21" spans="1:16" s="4" customFormat="1" ht="18">
      <c r="A21" s="7"/>
      <c r="B21" s="7"/>
      <c r="C21" s="7"/>
      <c r="D21" s="7"/>
      <c r="E21" s="184" t="s">
        <v>7</v>
      </c>
      <c r="F21" s="185"/>
      <c r="G21" s="185"/>
      <c r="H21" s="185"/>
      <c r="I21" s="7"/>
      <c r="J21" s="7"/>
      <c r="K21" s="7"/>
      <c r="L21" s="7"/>
    </row>
    <row r="22" spans="1:16" s="4" customFormat="1">
      <c r="A22" s="7"/>
      <c r="B22" s="7"/>
      <c r="C22" s="7"/>
      <c r="D22" s="7"/>
      <c r="E22" s="7"/>
      <c r="F22" s="7"/>
      <c r="G22" s="7"/>
      <c r="H22" s="7"/>
      <c r="I22" s="7"/>
      <c r="J22" s="7"/>
      <c r="K22" s="7"/>
      <c r="L22" s="7"/>
    </row>
    <row r="23" spans="1:16" s="4" customFormat="1">
      <c r="A23" s="8"/>
      <c r="B23" s="9"/>
      <c r="C23" s="10"/>
      <c r="D23" s="197" t="s">
        <v>9</v>
      </c>
      <c r="E23" s="197"/>
      <c r="F23" s="197"/>
      <c r="G23" s="197"/>
      <c r="H23" s="197"/>
      <c r="I23" s="197"/>
      <c r="J23" s="10"/>
      <c r="K23" s="10"/>
      <c r="L23" s="10"/>
      <c r="M23" s="5"/>
      <c r="N23" s="5"/>
      <c r="O23" s="5"/>
      <c r="P23" s="5"/>
    </row>
    <row r="24" spans="1:16" ht="18">
      <c r="A24" s="11"/>
      <c r="B24" s="12"/>
      <c r="C24" s="13"/>
      <c r="D24" s="13"/>
      <c r="E24" s="13"/>
      <c r="F24" s="13"/>
      <c r="G24" s="13"/>
      <c r="H24" s="13"/>
      <c r="I24" s="13"/>
      <c r="J24" s="13"/>
      <c r="K24" s="13"/>
      <c r="L24" s="13"/>
      <c r="M24" s="1"/>
      <c r="N24" s="1"/>
      <c r="O24" s="1"/>
      <c r="P24" s="1"/>
    </row>
    <row r="25" spans="1:16" ht="18">
      <c r="A25" s="11"/>
      <c r="B25" s="12"/>
      <c r="C25" s="13"/>
      <c r="D25" s="13"/>
      <c r="E25" s="13"/>
      <c r="F25" s="13"/>
      <c r="G25" s="13"/>
      <c r="H25" s="13"/>
      <c r="I25" s="13"/>
      <c r="J25" s="13"/>
      <c r="K25" s="13"/>
      <c r="L25" s="13"/>
      <c r="M25" s="1"/>
      <c r="N25" s="1"/>
      <c r="O25" s="1"/>
      <c r="P25" s="1"/>
    </row>
    <row r="26" spans="1:16">
      <c r="A26" s="6"/>
      <c r="B26" s="6"/>
      <c r="C26" s="6"/>
      <c r="D26" s="6"/>
      <c r="E26" s="6"/>
      <c r="F26" s="6"/>
      <c r="G26" s="6"/>
      <c r="H26" s="6"/>
      <c r="I26" s="6"/>
      <c r="J26" s="6"/>
      <c r="K26" s="6"/>
      <c r="L26" s="6"/>
    </row>
    <row r="27" spans="1:16">
      <c r="A27" s="6"/>
      <c r="B27" s="6"/>
      <c r="C27" s="6"/>
      <c r="D27" s="6"/>
      <c r="E27" s="6"/>
      <c r="F27" s="6"/>
      <c r="G27" s="6"/>
      <c r="H27" s="6"/>
      <c r="I27" s="6"/>
      <c r="J27" s="6"/>
      <c r="K27" s="6"/>
      <c r="L27" s="6"/>
    </row>
    <row r="28" spans="1:16">
      <c r="A28" s="6"/>
      <c r="B28" s="6"/>
      <c r="C28" s="6"/>
      <c r="D28" s="6"/>
      <c r="E28" s="6"/>
      <c r="F28" s="6"/>
      <c r="G28" s="6"/>
      <c r="H28" s="6"/>
      <c r="I28" s="6"/>
      <c r="J28" s="6"/>
      <c r="K28" s="6"/>
      <c r="L28" s="6"/>
    </row>
    <row r="29" spans="1:16" ht="15.75" thickBot="1">
      <c r="A29" s="6"/>
      <c r="B29" s="6"/>
      <c r="C29" s="6"/>
      <c r="D29" s="6"/>
      <c r="E29" s="6"/>
      <c r="F29" s="6"/>
      <c r="G29" s="6"/>
      <c r="H29" s="6"/>
      <c r="I29" s="6"/>
      <c r="J29" s="6"/>
      <c r="K29" s="6"/>
      <c r="L29" s="6"/>
    </row>
    <row r="30" spans="1:16" ht="21" customHeight="1" thickBot="1">
      <c r="A30" s="198" t="s">
        <v>10</v>
      </c>
      <c r="B30" s="199"/>
      <c r="C30" s="199"/>
      <c r="D30" s="199"/>
      <c r="E30" s="199"/>
      <c r="F30" s="199"/>
      <c r="G30" s="199"/>
      <c r="H30" s="199"/>
      <c r="I30" s="199"/>
      <c r="J30" s="199"/>
      <c r="K30" s="199"/>
      <c r="L30" s="200"/>
    </row>
    <row r="31" spans="1:16" ht="73.5" customHeight="1">
      <c r="A31" s="205" t="s">
        <v>11</v>
      </c>
      <c r="B31" s="205"/>
      <c r="C31" s="205"/>
      <c r="D31" s="205"/>
      <c r="E31" s="205"/>
      <c r="F31" s="205"/>
      <c r="G31" s="205" t="s">
        <v>12</v>
      </c>
      <c r="H31" s="205"/>
      <c r="I31" s="205"/>
      <c r="J31" s="205"/>
      <c r="K31" s="205"/>
      <c r="L31" s="205"/>
    </row>
    <row r="32" spans="1:16" ht="16.5" thickBot="1">
      <c r="A32" s="7"/>
      <c r="B32" s="7"/>
      <c r="C32" s="7"/>
      <c r="D32" s="7"/>
      <c r="E32" s="7"/>
      <c r="F32" s="7"/>
      <c r="G32" s="7"/>
      <c r="H32" s="7"/>
      <c r="I32" s="7"/>
      <c r="J32" s="7"/>
      <c r="K32" s="7"/>
      <c r="L32" s="7"/>
    </row>
    <row r="33" spans="1:18" ht="21" customHeight="1" thickBot="1">
      <c r="A33" s="198" t="s">
        <v>13</v>
      </c>
      <c r="B33" s="199"/>
      <c r="C33" s="199"/>
      <c r="D33" s="199"/>
      <c r="E33" s="199"/>
      <c r="F33" s="199"/>
      <c r="G33" s="199"/>
      <c r="H33" s="199"/>
      <c r="I33" s="199"/>
      <c r="J33" s="199"/>
      <c r="K33" s="199"/>
      <c r="L33" s="200"/>
    </row>
    <row r="34" spans="1:18" ht="15.75">
      <c r="A34" s="206" t="s">
        <v>14</v>
      </c>
      <c r="B34" s="207"/>
      <c r="C34" s="207"/>
      <c r="D34" s="207"/>
      <c r="E34" s="207"/>
      <c r="F34" s="207"/>
      <c r="G34" s="207" t="s">
        <v>15</v>
      </c>
      <c r="H34" s="207"/>
      <c r="I34" s="207"/>
      <c r="J34" s="207"/>
      <c r="K34" s="207"/>
      <c r="L34" s="210"/>
    </row>
    <row r="35" spans="1:18" ht="328.5" customHeight="1">
      <c r="A35" s="208" t="s">
        <v>26</v>
      </c>
      <c r="B35" s="209"/>
      <c r="C35" s="209"/>
      <c r="D35" s="209"/>
      <c r="E35" s="209"/>
      <c r="F35" s="209"/>
      <c r="G35" s="211" t="s">
        <v>25</v>
      </c>
      <c r="H35" s="212"/>
      <c r="I35" s="212"/>
      <c r="J35" s="212"/>
      <c r="K35" s="212"/>
      <c r="L35" s="213"/>
    </row>
    <row r="36" spans="1:18" ht="10.5" customHeight="1" thickBot="1">
      <c r="A36" s="14"/>
      <c r="B36" s="14"/>
      <c r="C36" s="14"/>
      <c r="D36" s="14"/>
      <c r="E36" s="14"/>
      <c r="F36" s="14"/>
      <c r="G36" s="15"/>
      <c r="H36" s="16"/>
      <c r="I36" s="16"/>
      <c r="J36" s="16"/>
      <c r="K36" s="16"/>
      <c r="L36" s="16"/>
    </row>
    <row r="37" spans="1:18" ht="16.5" thickBot="1">
      <c r="A37" s="214" t="s">
        <v>16</v>
      </c>
      <c r="B37" s="215"/>
      <c r="C37" s="215"/>
      <c r="D37" s="215"/>
      <c r="E37" s="215"/>
      <c r="F37" s="215"/>
      <c r="G37" s="215"/>
      <c r="H37" s="215"/>
      <c r="I37" s="215"/>
      <c r="J37" s="215"/>
      <c r="K37" s="215"/>
      <c r="L37" s="216"/>
      <c r="M37" s="2"/>
      <c r="N37" s="17"/>
      <c r="O37" s="18"/>
      <c r="P37" s="19"/>
      <c r="Q37" s="2"/>
      <c r="R37" s="2"/>
    </row>
    <row r="38" spans="1:18" ht="15.75">
      <c r="A38" s="7"/>
      <c r="B38" s="7"/>
      <c r="C38" s="7"/>
      <c r="D38" s="7"/>
      <c r="E38" s="7"/>
      <c r="F38" s="7"/>
      <c r="G38" s="7"/>
      <c r="H38" s="7"/>
      <c r="I38" s="7"/>
      <c r="J38" s="7"/>
      <c r="K38" s="7"/>
      <c r="L38" s="7"/>
      <c r="M38" s="2"/>
      <c r="N38" s="20"/>
      <c r="O38" s="21"/>
      <c r="P38" s="21"/>
      <c r="Q38" s="2"/>
      <c r="R38" s="2"/>
    </row>
    <row r="39" spans="1:18" ht="15.75">
      <c r="A39" s="7"/>
      <c r="B39" s="7"/>
      <c r="C39" s="7"/>
      <c r="D39" s="7"/>
      <c r="E39" s="7"/>
      <c r="F39" s="7"/>
      <c r="G39" s="7"/>
      <c r="H39" s="7"/>
      <c r="I39" s="7"/>
      <c r="J39" s="7"/>
      <c r="K39" s="7"/>
      <c r="L39" s="7"/>
      <c r="M39" s="2"/>
      <c r="N39" s="2"/>
      <c r="O39" s="2"/>
      <c r="P39" s="2"/>
      <c r="Q39" s="2"/>
      <c r="R39" s="2"/>
    </row>
    <row r="40" spans="1:18" ht="15.75">
      <c r="A40" s="217" t="s">
        <v>5</v>
      </c>
      <c r="B40" s="218"/>
      <c r="C40" s="219"/>
      <c r="D40" s="220"/>
      <c r="E40" s="221"/>
      <c r="F40" s="222"/>
      <c r="G40" s="217" t="s">
        <v>22</v>
      </c>
      <c r="H40" s="218"/>
      <c r="I40" s="219"/>
      <c r="J40" s="204"/>
      <c r="K40" s="204"/>
      <c r="L40" s="204"/>
      <c r="M40" s="2"/>
      <c r="N40" s="2"/>
      <c r="O40" s="2"/>
      <c r="P40" s="2"/>
      <c r="Q40" s="2"/>
      <c r="R40" s="2"/>
    </row>
    <row r="41" spans="1:18" ht="15.75">
      <c r="A41" s="223" t="s">
        <v>21</v>
      </c>
      <c r="B41" s="224"/>
      <c r="C41" s="225"/>
      <c r="D41" s="220"/>
      <c r="E41" s="221"/>
      <c r="F41" s="222"/>
      <c r="G41" s="201" t="s">
        <v>21</v>
      </c>
      <c r="H41" s="202"/>
      <c r="I41" s="203"/>
      <c r="J41" s="204"/>
      <c r="K41" s="204"/>
      <c r="L41" s="204"/>
      <c r="M41" s="2"/>
      <c r="N41" s="2"/>
      <c r="O41" s="2"/>
      <c r="P41" s="2"/>
      <c r="Q41" s="2"/>
      <c r="R41" s="2"/>
    </row>
    <row r="42" spans="1:18" ht="15.75">
      <c r="A42" s="223" t="s">
        <v>17</v>
      </c>
      <c r="B42" s="224"/>
      <c r="C42" s="225"/>
      <c r="D42" s="220"/>
      <c r="E42" s="221"/>
      <c r="F42" s="222"/>
      <c r="G42" s="201" t="s">
        <v>17</v>
      </c>
      <c r="H42" s="202"/>
      <c r="I42" s="203"/>
      <c r="J42" s="204"/>
      <c r="K42" s="204"/>
      <c r="L42" s="204"/>
      <c r="M42" s="2"/>
      <c r="N42" s="2"/>
      <c r="O42" s="2"/>
      <c r="P42" s="2"/>
      <c r="Q42" s="2"/>
      <c r="R42" s="2"/>
    </row>
    <row r="43" spans="1:18" ht="15.75">
      <c r="A43" s="226" t="s">
        <v>18</v>
      </c>
      <c r="B43" s="227"/>
      <c r="C43" s="228"/>
      <c r="D43" s="204"/>
      <c r="E43" s="204"/>
      <c r="F43" s="204"/>
      <c r="G43" s="229" t="s">
        <v>18</v>
      </c>
      <c r="H43" s="230"/>
      <c r="I43" s="231"/>
      <c r="J43" s="204"/>
      <c r="K43" s="204"/>
      <c r="L43" s="204"/>
      <c r="M43" s="2"/>
      <c r="N43" s="2"/>
      <c r="O43" s="2"/>
      <c r="P43" s="2"/>
      <c r="Q43" s="2"/>
      <c r="R43" s="2"/>
    </row>
    <row r="44" spans="1:18" ht="15.75">
      <c r="A44" s="232" t="s">
        <v>19</v>
      </c>
      <c r="B44" s="233"/>
      <c r="C44" s="234"/>
      <c r="D44" s="204"/>
      <c r="E44" s="204"/>
      <c r="F44" s="204"/>
      <c r="G44" s="235" t="s">
        <v>19</v>
      </c>
      <c r="H44" s="236"/>
      <c r="I44" s="237"/>
      <c r="J44" s="204"/>
      <c r="K44" s="204"/>
      <c r="L44" s="204"/>
    </row>
    <row r="45" spans="1:18" ht="15.75">
      <c r="A45" s="240" t="s">
        <v>20</v>
      </c>
      <c r="B45" s="241"/>
      <c r="C45" s="241"/>
      <c r="D45" s="241"/>
      <c r="E45" s="241"/>
      <c r="F45" s="242"/>
      <c r="G45" s="240" t="s">
        <v>20</v>
      </c>
      <c r="H45" s="241"/>
      <c r="I45" s="241"/>
      <c r="J45" s="241"/>
      <c r="K45" s="241"/>
      <c r="L45" s="242"/>
    </row>
    <row r="46" spans="1:18" ht="15.75" customHeight="1">
      <c r="A46" s="204"/>
      <c r="B46" s="204"/>
      <c r="C46" s="204"/>
      <c r="D46" s="204"/>
      <c r="E46" s="204"/>
      <c r="F46" s="204"/>
      <c r="G46" s="204"/>
      <c r="H46" s="204"/>
      <c r="I46" s="204"/>
      <c r="J46" s="204"/>
      <c r="K46" s="204"/>
      <c r="L46" s="204"/>
    </row>
    <row r="47" spans="1:18" s="57" customFormat="1" ht="15.75" customHeight="1">
      <c r="A47" s="204"/>
      <c r="B47" s="204"/>
      <c r="C47" s="204"/>
      <c r="D47" s="204"/>
      <c r="E47" s="204"/>
      <c r="F47" s="204"/>
      <c r="G47" s="204"/>
      <c r="H47" s="204"/>
      <c r="I47" s="204"/>
      <c r="J47" s="204"/>
      <c r="K47" s="204"/>
      <c r="L47" s="204"/>
    </row>
    <row r="48" spans="1:18" s="57" customFormat="1" ht="15.75" customHeight="1">
      <c r="A48" s="204"/>
      <c r="B48" s="204"/>
      <c r="C48" s="204"/>
      <c r="D48" s="204"/>
      <c r="E48" s="204"/>
      <c r="F48" s="204"/>
      <c r="G48" s="204"/>
      <c r="H48" s="204"/>
      <c r="I48" s="204"/>
      <c r="J48" s="204"/>
      <c r="K48" s="204"/>
      <c r="L48" s="204"/>
    </row>
    <row r="49" spans="1:12" ht="15.75">
      <c r="A49" s="7"/>
      <c r="B49" s="7"/>
      <c r="C49" s="7"/>
      <c r="D49" s="7"/>
      <c r="E49" s="7"/>
      <c r="F49" s="7"/>
      <c r="G49" s="7"/>
      <c r="H49" s="7"/>
      <c r="I49" s="7"/>
      <c r="J49" s="7"/>
      <c r="K49" s="7"/>
      <c r="L49" s="7"/>
    </row>
    <row r="50" spans="1:12" ht="15.75">
      <c r="A50" s="238" t="s">
        <v>23</v>
      </c>
      <c r="B50" s="238"/>
      <c r="C50" s="238"/>
      <c r="D50" s="238"/>
      <c r="E50" s="239"/>
      <c r="F50" s="239"/>
      <c r="G50" s="239"/>
      <c r="H50" s="239"/>
      <c r="I50" s="7"/>
      <c r="J50" s="7"/>
      <c r="K50" s="7"/>
      <c r="L50" s="7"/>
    </row>
    <row r="51" spans="1:12" ht="15.75">
      <c r="A51" s="238" t="s">
        <v>24</v>
      </c>
      <c r="B51" s="238"/>
      <c r="C51" s="238"/>
      <c r="D51" s="238"/>
      <c r="E51" s="239"/>
      <c r="F51" s="239"/>
      <c r="G51" s="239"/>
      <c r="H51" s="239"/>
      <c r="I51" s="7"/>
      <c r="J51" s="7"/>
      <c r="K51" s="7"/>
      <c r="L51" s="7"/>
    </row>
    <row r="52" spans="1:12" ht="15.75">
      <c r="A52" s="7"/>
      <c r="B52" s="7"/>
      <c r="C52" s="7"/>
      <c r="D52" s="7"/>
      <c r="E52" s="7"/>
      <c r="F52" s="7"/>
      <c r="G52" s="7"/>
      <c r="H52" s="7"/>
      <c r="I52" s="7"/>
      <c r="J52" s="7"/>
      <c r="K52" s="7"/>
      <c r="L52" s="7"/>
    </row>
    <row r="53" spans="1:12" ht="15.75">
      <c r="A53" s="7"/>
      <c r="B53" s="7"/>
      <c r="C53" s="7"/>
      <c r="D53" s="7"/>
      <c r="E53" s="7"/>
      <c r="F53" s="7"/>
      <c r="G53" s="7"/>
      <c r="H53" s="7"/>
      <c r="I53" s="7"/>
      <c r="J53" s="7"/>
      <c r="K53" s="7"/>
      <c r="L53" s="7"/>
    </row>
    <row r="54" spans="1:12" ht="15.75">
      <c r="A54" s="7"/>
      <c r="B54" s="7"/>
      <c r="C54" s="7"/>
      <c r="D54" s="7"/>
      <c r="E54" s="22"/>
      <c r="F54" s="22"/>
      <c r="G54" s="22"/>
      <c r="H54" s="7"/>
      <c r="I54" s="7"/>
      <c r="J54" s="7"/>
      <c r="K54" s="7"/>
      <c r="L54" s="7"/>
    </row>
    <row r="55" spans="1:12" ht="15.75">
      <c r="A55" s="7"/>
      <c r="B55" s="7"/>
      <c r="C55" s="7"/>
      <c r="D55" s="7"/>
      <c r="E55" s="22"/>
      <c r="F55" s="22"/>
      <c r="G55" s="22"/>
      <c r="H55" s="7"/>
      <c r="I55" s="7"/>
      <c r="J55" s="7"/>
      <c r="K55" s="7"/>
      <c r="L55" s="7"/>
    </row>
    <row r="56" spans="1:12" ht="15.75">
      <c r="A56" s="7"/>
      <c r="B56" s="7"/>
      <c r="C56" s="7"/>
      <c r="D56" s="7"/>
      <c r="E56" s="7"/>
      <c r="F56" s="7"/>
      <c r="G56" s="7"/>
      <c r="H56" s="7"/>
      <c r="I56" s="7"/>
      <c r="J56" s="7"/>
      <c r="K56" s="7"/>
      <c r="L56" s="7"/>
    </row>
    <row r="57" spans="1:12" ht="15.75">
      <c r="A57" s="7"/>
      <c r="B57" s="7"/>
      <c r="C57" s="7"/>
      <c r="D57" s="7"/>
      <c r="E57" s="7"/>
      <c r="F57" s="7"/>
      <c r="G57" s="7"/>
      <c r="H57" s="7"/>
      <c r="I57" s="7"/>
      <c r="J57" s="7"/>
      <c r="K57" s="7"/>
      <c r="L57" s="7"/>
    </row>
    <row r="58" spans="1:12" ht="15.75">
      <c r="A58" s="7"/>
      <c r="B58" s="7"/>
      <c r="C58" s="7"/>
      <c r="D58" s="7"/>
      <c r="E58" s="7"/>
      <c r="F58" s="7"/>
      <c r="G58" s="7"/>
      <c r="H58" s="7"/>
      <c r="I58" s="7"/>
      <c r="J58" s="7"/>
      <c r="K58" s="7"/>
      <c r="L58" s="7"/>
    </row>
    <row r="59" spans="1:12" ht="15.75">
      <c r="A59" s="7"/>
      <c r="B59" s="7"/>
      <c r="C59" s="7"/>
      <c r="D59" s="7"/>
      <c r="E59" s="7"/>
      <c r="F59" s="7"/>
      <c r="G59" s="7"/>
      <c r="H59" s="7"/>
      <c r="I59" s="7"/>
      <c r="J59" s="7"/>
      <c r="K59" s="7"/>
      <c r="L59" s="7"/>
    </row>
    <row r="60" spans="1:12" ht="15.75">
      <c r="A60" s="7"/>
      <c r="B60" s="7"/>
      <c r="C60" s="7"/>
      <c r="D60" s="7"/>
      <c r="E60" s="7"/>
      <c r="F60" s="7"/>
      <c r="G60" s="7"/>
      <c r="H60" s="7"/>
      <c r="I60" s="7"/>
      <c r="J60" s="7"/>
      <c r="K60" s="7"/>
      <c r="L60" s="7"/>
    </row>
    <row r="61" spans="1:12" ht="15.75">
      <c r="A61" s="7"/>
      <c r="B61" s="7"/>
      <c r="C61" s="7"/>
      <c r="D61" s="7"/>
      <c r="E61" s="7"/>
      <c r="F61" s="7"/>
      <c r="G61" s="7"/>
      <c r="H61" s="7"/>
      <c r="I61" s="7"/>
      <c r="J61" s="7"/>
      <c r="K61" s="7"/>
      <c r="L61" s="7"/>
    </row>
    <row r="62" spans="1:12" ht="15.75">
      <c r="A62" s="7"/>
      <c r="B62" s="7"/>
      <c r="C62" s="7"/>
      <c r="D62" s="7"/>
      <c r="E62" s="7"/>
      <c r="F62" s="7"/>
      <c r="G62" s="7"/>
      <c r="H62" s="7"/>
      <c r="I62" s="7"/>
      <c r="J62" s="7"/>
      <c r="K62" s="7"/>
      <c r="L62" s="7"/>
    </row>
    <row r="63" spans="1:12" ht="15.75">
      <c r="A63" s="7"/>
      <c r="B63" s="7"/>
      <c r="C63" s="7"/>
      <c r="D63" s="7"/>
      <c r="E63" s="7"/>
      <c r="F63" s="7"/>
      <c r="G63" s="7"/>
      <c r="H63" s="7"/>
      <c r="I63" s="7"/>
      <c r="J63" s="7"/>
      <c r="K63" s="7"/>
      <c r="L63" s="7"/>
    </row>
    <row r="64" spans="1:12" ht="15.75">
      <c r="A64" s="7"/>
      <c r="B64" s="7"/>
      <c r="C64" s="7"/>
      <c r="D64" s="7"/>
      <c r="E64" s="7"/>
      <c r="F64" s="7"/>
      <c r="G64" s="7"/>
      <c r="H64" s="7"/>
      <c r="I64" s="7"/>
      <c r="J64" s="7"/>
      <c r="K64" s="7"/>
      <c r="L64" s="7"/>
    </row>
    <row r="65" spans="1:12" ht="15.75">
      <c r="A65" s="7"/>
      <c r="B65" s="7"/>
      <c r="C65" s="7"/>
      <c r="D65" s="7"/>
      <c r="E65" s="7"/>
      <c r="F65" s="7"/>
      <c r="G65" s="7"/>
      <c r="H65" s="7"/>
      <c r="I65" s="7"/>
      <c r="J65" s="7"/>
      <c r="K65" s="7"/>
      <c r="L65" s="7"/>
    </row>
    <row r="66" spans="1:12" ht="15.75">
      <c r="A66" s="7"/>
      <c r="B66" s="7"/>
      <c r="C66" s="7"/>
      <c r="D66" s="7"/>
      <c r="E66" s="7"/>
      <c r="F66" s="7"/>
      <c r="G66" s="7"/>
      <c r="H66" s="7"/>
      <c r="I66" s="7"/>
      <c r="J66" s="7"/>
      <c r="K66" s="7"/>
      <c r="L66" s="7"/>
    </row>
    <row r="67" spans="1:12" ht="15.75">
      <c r="A67" s="7"/>
      <c r="B67" s="7"/>
      <c r="C67" s="7"/>
      <c r="D67" s="7"/>
      <c r="E67" s="7"/>
      <c r="F67" s="7"/>
      <c r="G67" s="7"/>
      <c r="H67" s="7"/>
      <c r="I67" s="7"/>
      <c r="J67" s="7"/>
      <c r="K67" s="7"/>
      <c r="L67" s="7"/>
    </row>
    <row r="68" spans="1:12" ht="15.75">
      <c r="A68" s="7"/>
      <c r="B68" s="7"/>
      <c r="C68" s="7"/>
      <c r="D68" s="7"/>
      <c r="E68" s="7"/>
      <c r="F68" s="7"/>
      <c r="G68" s="7"/>
      <c r="H68" s="7"/>
      <c r="I68" s="7"/>
      <c r="J68" s="7"/>
      <c r="K68" s="7"/>
      <c r="L68" s="7"/>
    </row>
    <row r="69" spans="1:12" ht="15.75">
      <c r="A69" s="4"/>
      <c r="B69" s="4"/>
      <c r="C69" s="4"/>
      <c r="D69" s="4"/>
      <c r="E69" s="4"/>
      <c r="F69" s="4"/>
      <c r="G69" s="4"/>
      <c r="H69" s="4"/>
      <c r="I69" s="4"/>
      <c r="J69" s="4"/>
      <c r="K69" s="4"/>
      <c r="L69" s="4"/>
    </row>
    <row r="70" spans="1:12" ht="15.75">
      <c r="A70" s="4"/>
      <c r="B70" s="4"/>
      <c r="C70" s="4"/>
      <c r="D70" s="4"/>
      <c r="E70" s="4"/>
      <c r="F70" s="4"/>
      <c r="G70" s="4"/>
      <c r="H70" s="4"/>
      <c r="I70" s="4"/>
      <c r="J70" s="4"/>
      <c r="K70" s="4"/>
      <c r="L70" s="4"/>
    </row>
    <row r="71" spans="1:12" ht="15.75">
      <c r="A71" s="4"/>
      <c r="B71" s="4"/>
      <c r="C71" s="4"/>
      <c r="D71" s="4"/>
      <c r="E71" s="4"/>
      <c r="F71" s="4"/>
      <c r="G71" s="4"/>
      <c r="H71" s="4"/>
      <c r="I71" s="4"/>
      <c r="J71" s="4"/>
      <c r="K71" s="4"/>
      <c r="L71" s="4"/>
    </row>
    <row r="72" spans="1:12" ht="15.75">
      <c r="A72" s="4"/>
      <c r="B72" s="4"/>
      <c r="C72" s="4"/>
      <c r="D72" s="4"/>
      <c r="E72" s="4"/>
      <c r="F72" s="4"/>
      <c r="G72" s="4"/>
      <c r="H72" s="4"/>
      <c r="I72" s="4"/>
      <c r="J72" s="4"/>
      <c r="K72" s="4"/>
      <c r="L72" s="4"/>
    </row>
    <row r="73" spans="1:12" ht="15.75">
      <c r="A73" s="4"/>
      <c r="B73" s="4"/>
      <c r="C73" s="4"/>
      <c r="D73" s="4"/>
      <c r="E73" s="4"/>
      <c r="F73" s="4"/>
      <c r="G73" s="4"/>
      <c r="H73" s="4"/>
      <c r="I73" s="4"/>
      <c r="J73" s="4"/>
      <c r="K73" s="4"/>
      <c r="L73" s="4"/>
    </row>
    <row r="74" spans="1:12" ht="15.75">
      <c r="A74" s="4"/>
      <c r="B74" s="4"/>
      <c r="C74" s="4"/>
      <c r="D74" s="4"/>
      <c r="E74" s="4"/>
      <c r="F74" s="4"/>
      <c r="G74" s="4"/>
      <c r="H74" s="4"/>
      <c r="I74" s="4"/>
      <c r="J74" s="4"/>
      <c r="K74" s="4"/>
      <c r="L74" s="4"/>
    </row>
    <row r="75" spans="1:12" ht="15.75">
      <c r="A75" s="4"/>
      <c r="B75" s="4"/>
      <c r="C75" s="4"/>
      <c r="D75" s="4"/>
      <c r="E75" s="4"/>
      <c r="F75" s="4"/>
      <c r="G75" s="4"/>
      <c r="H75" s="4"/>
      <c r="I75" s="4"/>
      <c r="J75" s="4"/>
      <c r="K75" s="4"/>
      <c r="L75" s="4"/>
    </row>
    <row r="76" spans="1:12" ht="15.75">
      <c r="A76" s="4"/>
      <c r="B76" s="4"/>
      <c r="C76" s="4"/>
      <c r="D76" s="4"/>
      <c r="E76" s="4"/>
      <c r="F76" s="4"/>
      <c r="G76" s="4"/>
      <c r="H76" s="4"/>
      <c r="I76" s="4"/>
      <c r="J76" s="4"/>
      <c r="K76" s="4"/>
      <c r="L76" s="4"/>
    </row>
    <row r="77" spans="1:12" ht="15.75">
      <c r="A77" s="4"/>
      <c r="B77" s="4"/>
      <c r="C77" s="4"/>
      <c r="D77" s="4"/>
      <c r="E77" s="4"/>
      <c r="F77" s="4"/>
      <c r="G77" s="4"/>
      <c r="H77" s="4"/>
      <c r="I77" s="4"/>
      <c r="J77" s="4"/>
      <c r="K77" s="4"/>
      <c r="L77" s="4"/>
    </row>
    <row r="78" spans="1:12" ht="15.75">
      <c r="A78" s="4"/>
      <c r="B78" s="4"/>
      <c r="C78" s="4"/>
      <c r="D78" s="4"/>
      <c r="E78" s="4"/>
      <c r="F78" s="4"/>
      <c r="G78" s="4"/>
      <c r="H78" s="4"/>
      <c r="I78" s="4"/>
      <c r="J78" s="4"/>
      <c r="K78" s="4"/>
      <c r="L78" s="4"/>
    </row>
    <row r="79" spans="1:12" ht="15.75">
      <c r="A79" s="4"/>
      <c r="B79" s="4"/>
      <c r="C79" s="4"/>
      <c r="D79" s="4"/>
      <c r="E79" s="4"/>
      <c r="F79" s="4"/>
      <c r="G79" s="4"/>
      <c r="H79" s="4"/>
      <c r="I79" s="4"/>
      <c r="J79" s="4"/>
      <c r="K79" s="4"/>
      <c r="L79" s="4"/>
    </row>
    <row r="80" spans="1:12" ht="15.75">
      <c r="A80" s="4"/>
      <c r="B80" s="4"/>
      <c r="C80" s="4"/>
      <c r="D80" s="4"/>
      <c r="E80" s="4"/>
      <c r="F80" s="4"/>
      <c r="G80" s="4"/>
      <c r="H80" s="4"/>
      <c r="I80" s="4"/>
      <c r="J80" s="4"/>
      <c r="K80" s="4"/>
      <c r="L80" s="4"/>
    </row>
    <row r="81" spans="1:12" ht="15.75">
      <c r="A81" s="4"/>
      <c r="B81" s="4"/>
      <c r="C81" s="4"/>
      <c r="D81" s="4"/>
      <c r="E81" s="4"/>
      <c r="F81" s="4"/>
      <c r="G81" s="4"/>
      <c r="H81" s="4"/>
      <c r="I81" s="4"/>
      <c r="J81" s="4"/>
      <c r="K81" s="4"/>
      <c r="L81" s="4"/>
    </row>
    <row r="82" spans="1:12" ht="15.75">
      <c r="A82" s="4"/>
      <c r="B82" s="4"/>
      <c r="C82" s="4"/>
      <c r="D82" s="4"/>
      <c r="E82" s="4"/>
      <c r="F82" s="4"/>
      <c r="G82" s="4"/>
      <c r="H82" s="4"/>
      <c r="I82" s="4"/>
      <c r="J82" s="4"/>
      <c r="K82" s="4"/>
      <c r="L82" s="4"/>
    </row>
    <row r="83" spans="1:12" ht="15.75">
      <c r="A83" s="4"/>
      <c r="B83" s="4"/>
      <c r="C83" s="4"/>
      <c r="D83" s="4"/>
      <c r="E83" s="4"/>
      <c r="F83" s="4"/>
      <c r="G83" s="4"/>
      <c r="H83" s="4"/>
      <c r="I83" s="4"/>
      <c r="J83" s="4"/>
      <c r="K83" s="4"/>
      <c r="L83" s="4"/>
    </row>
    <row r="84" spans="1:12" ht="15.75">
      <c r="A84" s="4"/>
      <c r="B84" s="4"/>
      <c r="C84" s="4"/>
      <c r="D84" s="4"/>
      <c r="E84" s="4"/>
      <c r="F84" s="4"/>
      <c r="G84" s="4"/>
      <c r="H84" s="4"/>
      <c r="I84" s="4"/>
      <c r="J84" s="4"/>
      <c r="K84" s="4"/>
      <c r="L84" s="4"/>
    </row>
    <row r="85" spans="1:12" ht="15.75">
      <c r="A85" s="4"/>
      <c r="B85" s="4"/>
      <c r="C85" s="4"/>
      <c r="D85" s="4"/>
      <c r="E85" s="4"/>
      <c r="F85" s="4"/>
      <c r="G85" s="4"/>
      <c r="H85" s="4"/>
      <c r="I85" s="4"/>
      <c r="J85" s="4"/>
      <c r="K85" s="4"/>
      <c r="L85" s="4"/>
    </row>
    <row r="86" spans="1:12" ht="15.75">
      <c r="A86" s="4"/>
      <c r="B86" s="4"/>
      <c r="C86" s="4"/>
      <c r="D86" s="4"/>
      <c r="E86" s="4"/>
      <c r="F86" s="4"/>
      <c r="G86" s="4"/>
      <c r="H86" s="4"/>
      <c r="I86" s="4"/>
      <c r="J86" s="4"/>
      <c r="K86" s="4"/>
      <c r="L86" s="4"/>
    </row>
    <row r="87" spans="1:12" ht="15.75">
      <c r="A87" s="4"/>
      <c r="B87" s="4"/>
      <c r="C87" s="4"/>
      <c r="D87" s="4"/>
      <c r="E87" s="4"/>
      <c r="F87" s="4"/>
      <c r="G87" s="4"/>
      <c r="H87" s="4"/>
      <c r="I87" s="4"/>
      <c r="J87" s="4"/>
      <c r="K87" s="4"/>
      <c r="L87" s="4"/>
    </row>
    <row r="88" spans="1:12" ht="15.75">
      <c r="A88" s="4"/>
      <c r="B88" s="4"/>
      <c r="C88" s="4"/>
      <c r="D88" s="4"/>
      <c r="E88" s="4"/>
      <c r="F88" s="4"/>
      <c r="G88" s="4"/>
      <c r="H88" s="4"/>
      <c r="I88" s="4"/>
      <c r="J88" s="4"/>
      <c r="K88" s="4"/>
      <c r="L88" s="4"/>
    </row>
    <row r="89" spans="1:12" ht="15.75">
      <c r="A89" s="4"/>
      <c r="B89" s="4"/>
      <c r="C89" s="4"/>
      <c r="D89" s="4"/>
      <c r="E89" s="4"/>
      <c r="F89" s="4"/>
      <c r="G89" s="4"/>
      <c r="H89" s="4"/>
      <c r="I89" s="4"/>
      <c r="J89" s="4"/>
      <c r="K89" s="4"/>
      <c r="L89" s="4"/>
    </row>
    <row r="90" spans="1:12" ht="15.75">
      <c r="A90" s="4"/>
      <c r="B90" s="4"/>
      <c r="C90" s="4"/>
      <c r="D90" s="4"/>
      <c r="E90" s="4"/>
      <c r="F90" s="4"/>
      <c r="G90" s="4"/>
      <c r="H90" s="4"/>
      <c r="I90" s="4"/>
      <c r="J90" s="4"/>
      <c r="K90" s="4"/>
      <c r="L90" s="4"/>
    </row>
    <row r="91" spans="1:12" ht="15.75">
      <c r="A91" s="4"/>
      <c r="B91" s="4"/>
      <c r="C91" s="4"/>
      <c r="D91" s="4"/>
      <c r="E91" s="4"/>
      <c r="F91" s="4"/>
      <c r="G91" s="4"/>
      <c r="H91" s="4"/>
      <c r="I91" s="4"/>
      <c r="J91" s="4"/>
      <c r="K91" s="4"/>
      <c r="L91" s="4"/>
    </row>
    <row r="92" spans="1:12" ht="15.75">
      <c r="A92" s="4"/>
      <c r="B92" s="4"/>
      <c r="C92" s="4"/>
      <c r="D92" s="4"/>
      <c r="E92" s="4"/>
      <c r="F92" s="4"/>
      <c r="G92" s="4"/>
      <c r="H92" s="4"/>
      <c r="I92" s="4"/>
      <c r="J92" s="4"/>
      <c r="K92" s="4"/>
      <c r="L92" s="4"/>
    </row>
    <row r="93" spans="1:12" ht="15.75">
      <c r="A93" s="4"/>
      <c r="B93" s="4"/>
      <c r="C93" s="4"/>
      <c r="D93" s="4"/>
      <c r="E93" s="4"/>
      <c r="F93" s="4"/>
      <c r="G93" s="4"/>
      <c r="H93" s="4"/>
      <c r="I93" s="4"/>
      <c r="J93" s="4"/>
      <c r="K93" s="4"/>
      <c r="L93" s="4"/>
    </row>
    <row r="94" spans="1:12" ht="15.75">
      <c r="A94" s="4"/>
      <c r="B94" s="4"/>
      <c r="C94" s="4"/>
      <c r="D94" s="4"/>
      <c r="E94" s="4"/>
      <c r="F94" s="4"/>
      <c r="G94" s="4"/>
      <c r="H94" s="4"/>
      <c r="I94" s="4"/>
      <c r="J94" s="4"/>
      <c r="K94" s="4"/>
      <c r="L94" s="4"/>
    </row>
    <row r="95" spans="1:12" ht="15.75">
      <c r="A95" s="4"/>
      <c r="B95" s="4"/>
      <c r="C95" s="4"/>
      <c r="D95" s="4"/>
      <c r="E95" s="4"/>
      <c r="F95" s="4"/>
      <c r="G95" s="4"/>
      <c r="H95" s="4"/>
      <c r="I95" s="4"/>
      <c r="J95" s="4"/>
      <c r="K95" s="4"/>
      <c r="L95" s="4"/>
    </row>
    <row r="96" spans="1:12" ht="15.75">
      <c r="A96" s="4"/>
      <c r="B96" s="4"/>
      <c r="C96" s="4"/>
      <c r="D96" s="4"/>
      <c r="E96" s="4"/>
      <c r="F96" s="4"/>
      <c r="G96" s="4"/>
      <c r="H96" s="4"/>
      <c r="I96" s="4"/>
      <c r="J96" s="4"/>
      <c r="K96" s="4"/>
      <c r="L96" s="4"/>
    </row>
    <row r="97" spans="1:12" ht="15.75">
      <c r="A97" s="4"/>
      <c r="B97" s="4"/>
      <c r="C97" s="4"/>
      <c r="D97" s="4"/>
      <c r="E97" s="4"/>
      <c r="F97" s="4"/>
      <c r="G97" s="4"/>
      <c r="H97" s="4"/>
      <c r="I97" s="4"/>
      <c r="J97" s="4"/>
      <c r="K97" s="4"/>
      <c r="L97" s="4"/>
    </row>
    <row r="98" spans="1:12" ht="15.75">
      <c r="A98" s="4"/>
      <c r="B98" s="4"/>
      <c r="C98" s="4"/>
      <c r="D98" s="4"/>
      <c r="E98" s="4"/>
      <c r="F98" s="4"/>
      <c r="G98" s="4"/>
      <c r="H98" s="4"/>
      <c r="I98" s="4"/>
      <c r="J98" s="4"/>
      <c r="K98" s="4"/>
      <c r="L98" s="4"/>
    </row>
    <row r="99" spans="1:12" ht="15.75">
      <c r="A99" s="4"/>
      <c r="B99" s="4"/>
      <c r="C99" s="4"/>
      <c r="D99" s="4"/>
      <c r="E99" s="4"/>
      <c r="F99" s="4"/>
      <c r="G99" s="4"/>
      <c r="H99" s="4"/>
      <c r="I99" s="4"/>
      <c r="J99" s="4"/>
      <c r="K99" s="4"/>
      <c r="L99" s="4"/>
    </row>
    <row r="100" spans="1:12" ht="15.75">
      <c r="A100" s="4"/>
      <c r="B100" s="4"/>
      <c r="C100" s="4"/>
      <c r="D100" s="4"/>
      <c r="E100" s="4"/>
      <c r="F100" s="4"/>
      <c r="G100" s="4"/>
      <c r="H100" s="4"/>
      <c r="I100" s="4"/>
      <c r="J100" s="4"/>
      <c r="K100" s="4"/>
      <c r="L100" s="4"/>
    </row>
    <row r="101" spans="1:12" ht="15.75">
      <c r="A101" s="4"/>
      <c r="B101" s="4"/>
      <c r="C101" s="4"/>
      <c r="D101" s="4"/>
      <c r="E101" s="4"/>
      <c r="F101" s="4"/>
      <c r="G101" s="4"/>
      <c r="H101" s="4"/>
      <c r="I101" s="4"/>
      <c r="J101" s="4"/>
      <c r="K101" s="4"/>
      <c r="L101" s="4"/>
    </row>
    <row r="102" spans="1:12" ht="15.75">
      <c r="A102" s="4"/>
      <c r="B102" s="4"/>
      <c r="C102" s="4"/>
      <c r="D102" s="4"/>
      <c r="E102" s="4"/>
      <c r="F102" s="4"/>
      <c r="G102" s="4"/>
      <c r="H102" s="4"/>
      <c r="I102" s="4"/>
      <c r="J102" s="4"/>
      <c r="K102" s="4"/>
      <c r="L102" s="4"/>
    </row>
    <row r="103" spans="1:12" ht="15.75">
      <c r="A103" s="4"/>
      <c r="B103" s="4"/>
      <c r="C103" s="4"/>
      <c r="D103" s="4"/>
      <c r="E103" s="4"/>
      <c r="F103" s="4"/>
      <c r="G103" s="4"/>
      <c r="H103" s="4"/>
      <c r="I103" s="4"/>
      <c r="J103" s="4"/>
      <c r="K103" s="4"/>
      <c r="L103" s="4"/>
    </row>
    <row r="104" spans="1:12" ht="15.75">
      <c r="A104" s="4"/>
      <c r="B104" s="4"/>
      <c r="C104" s="4"/>
      <c r="D104" s="4"/>
      <c r="E104" s="4"/>
      <c r="F104" s="4"/>
      <c r="G104" s="4"/>
      <c r="H104" s="4"/>
      <c r="I104" s="4"/>
      <c r="J104" s="4"/>
      <c r="K104" s="4"/>
      <c r="L104" s="4"/>
    </row>
    <row r="105" spans="1:12" ht="15.75">
      <c r="A105" s="4"/>
      <c r="B105" s="4"/>
      <c r="C105" s="4"/>
      <c r="D105" s="4"/>
      <c r="E105" s="4"/>
      <c r="F105" s="4"/>
      <c r="G105" s="4"/>
      <c r="H105" s="4"/>
      <c r="I105" s="4"/>
      <c r="J105" s="4"/>
      <c r="K105" s="4"/>
      <c r="L105" s="4"/>
    </row>
    <row r="106" spans="1:12" ht="15.75">
      <c r="A106" s="4"/>
      <c r="B106" s="4"/>
      <c r="C106" s="4"/>
      <c r="D106" s="4"/>
      <c r="E106" s="4"/>
      <c r="F106" s="4"/>
      <c r="G106" s="4"/>
      <c r="H106" s="4"/>
      <c r="I106" s="4"/>
      <c r="J106" s="4"/>
      <c r="K106" s="4"/>
      <c r="L106" s="4"/>
    </row>
    <row r="107" spans="1:12" ht="15.75">
      <c r="A107" s="4"/>
      <c r="B107" s="4"/>
      <c r="C107" s="4"/>
      <c r="D107" s="4"/>
      <c r="E107" s="4"/>
      <c r="F107" s="4"/>
      <c r="G107" s="4"/>
      <c r="H107" s="4"/>
      <c r="I107" s="4"/>
      <c r="J107" s="4"/>
      <c r="K107" s="4"/>
      <c r="L107" s="4"/>
    </row>
    <row r="108" spans="1:12" ht="15.75">
      <c r="A108" s="4"/>
      <c r="B108" s="4"/>
      <c r="C108" s="4"/>
      <c r="D108" s="4"/>
      <c r="E108" s="4"/>
      <c r="F108" s="4"/>
      <c r="G108" s="4"/>
      <c r="H108" s="4"/>
      <c r="I108" s="4"/>
      <c r="J108" s="4"/>
      <c r="K108" s="4"/>
      <c r="L108" s="4"/>
    </row>
    <row r="109" spans="1:12" ht="15.75">
      <c r="A109" s="4"/>
      <c r="B109" s="4"/>
      <c r="C109" s="4"/>
      <c r="D109" s="4"/>
      <c r="E109" s="4"/>
      <c r="F109" s="4"/>
      <c r="G109" s="4"/>
      <c r="H109" s="4"/>
      <c r="I109" s="4"/>
      <c r="J109" s="4"/>
      <c r="K109" s="4"/>
      <c r="L109" s="4"/>
    </row>
    <row r="110" spans="1:12" ht="15.75">
      <c r="A110" s="4"/>
      <c r="B110" s="4"/>
      <c r="C110" s="4"/>
      <c r="D110" s="4"/>
      <c r="E110" s="4"/>
      <c r="F110" s="4"/>
      <c r="G110" s="4"/>
      <c r="H110" s="4"/>
      <c r="I110" s="4"/>
      <c r="J110" s="4"/>
      <c r="K110" s="4"/>
      <c r="L110" s="4"/>
    </row>
    <row r="111" spans="1:12" ht="15.75">
      <c r="A111" s="4"/>
      <c r="B111" s="4"/>
      <c r="C111" s="4"/>
      <c r="D111" s="4"/>
      <c r="E111" s="4"/>
      <c r="F111" s="4"/>
      <c r="G111" s="4"/>
      <c r="H111" s="4"/>
      <c r="I111" s="4"/>
      <c r="J111" s="4"/>
      <c r="K111" s="4"/>
      <c r="L111" s="4"/>
    </row>
    <row r="112" spans="1:12" ht="15.75">
      <c r="A112" s="4"/>
      <c r="B112" s="4"/>
      <c r="C112" s="4"/>
      <c r="D112" s="4"/>
      <c r="E112" s="4"/>
      <c r="F112" s="4"/>
      <c r="G112" s="4"/>
      <c r="H112" s="4"/>
      <c r="I112" s="4"/>
      <c r="J112" s="4"/>
      <c r="K112" s="4"/>
      <c r="L112" s="4"/>
    </row>
    <row r="113" spans="1:12" ht="15.75">
      <c r="A113" s="4"/>
      <c r="B113" s="4"/>
      <c r="C113" s="4"/>
      <c r="D113" s="4"/>
      <c r="E113" s="4"/>
      <c r="F113" s="4"/>
      <c r="G113" s="4"/>
      <c r="H113" s="4"/>
      <c r="I113" s="4"/>
      <c r="J113" s="4"/>
      <c r="K113" s="4"/>
      <c r="L113" s="4"/>
    </row>
    <row r="114" spans="1:12" ht="15.75">
      <c r="A114" s="4"/>
      <c r="B114" s="4"/>
      <c r="C114" s="4"/>
      <c r="D114" s="4"/>
      <c r="E114" s="4"/>
      <c r="F114" s="4"/>
      <c r="G114" s="4"/>
      <c r="H114" s="4"/>
      <c r="I114" s="4"/>
      <c r="J114" s="4"/>
      <c r="K114" s="4"/>
      <c r="L114" s="4"/>
    </row>
    <row r="115" spans="1:12" ht="15.75">
      <c r="A115" s="4"/>
      <c r="B115" s="4"/>
      <c r="C115" s="4"/>
      <c r="D115" s="4"/>
      <c r="E115" s="4"/>
      <c r="F115" s="4"/>
      <c r="G115" s="4"/>
      <c r="H115" s="4"/>
      <c r="I115" s="4"/>
      <c r="J115" s="4"/>
      <c r="K115" s="4"/>
      <c r="L115" s="4"/>
    </row>
    <row r="116" spans="1:12" ht="15.75">
      <c r="A116" s="4"/>
      <c r="B116" s="4"/>
      <c r="C116" s="4"/>
      <c r="D116" s="4"/>
      <c r="E116" s="4"/>
      <c r="F116" s="4"/>
      <c r="G116" s="4"/>
      <c r="H116" s="4"/>
      <c r="I116" s="4"/>
      <c r="J116" s="4"/>
      <c r="K116" s="4"/>
      <c r="L116" s="4"/>
    </row>
    <row r="117" spans="1:12" ht="15.75">
      <c r="A117" s="4"/>
      <c r="B117" s="4"/>
      <c r="C117" s="4"/>
      <c r="D117" s="4"/>
      <c r="E117" s="4"/>
      <c r="F117" s="4"/>
      <c r="G117" s="4"/>
      <c r="H117" s="4"/>
      <c r="I117" s="4"/>
      <c r="J117" s="4"/>
      <c r="K117" s="4"/>
      <c r="L117" s="4"/>
    </row>
    <row r="118" spans="1:12" ht="15.75">
      <c r="A118" s="4"/>
      <c r="B118" s="4"/>
      <c r="C118" s="4"/>
      <c r="D118" s="4"/>
      <c r="E118" s="4"/>
      <c r="F118" s="4"/>
      <c r="G118" s="4"/>
      <c r="H118" s="4"/>
      <c r="I118" s="4"/>
      <c r="J118" s="4"/>
      <c r="K118" s="4"/>
      <c r="L118" s="4"/>
    </row>
    <row r="119" spans="1:12" ht="15.75">
      <c r="A119" s="4"/>
      <c r="B119" s="4"/>
      <c r="C119" s="4"/>
      <c r="D119" s="4"/>
      <c r="E119" s="4"/>
      <c r="F119" s="4"/>
      <c r="G119" s="4"/>
      <c r="H119" s="4"/>
      <c r="I119" s="4"/>
      <c r="J119" s="4"/>
      <c r="K119" s="4"/>
      <c r="L119" s="4"/>
    </row>
    <row r="120" spans="1:12" ht="15.75">
      <c r="A120" s="4"/>
      <c r="B120" s="4"/>
      <c r="C120" s="4"/>
      <c r="D120" s="4"/>
      <c r="E120" s="4"/>
      <c r="F120" s="4"/>
      <c r="G120" s="4"/>
      <c r="H120" s="4"/>
      <c r="I120" s="4"/>
      <c r="J120" s="4"/>
      <c r="K120" s="4"/>
      <c r="L120" s="4"/>
    </row>
    <row r="121" spans="1:12" ht="15.75">
      <c r="A121" s="4"/>
      <c r="B121" s="4"/>
      <c r="C121" s="4"/>
      <c r="D121" s="4"/>
      <c r="E121" s="4"/>
      <c r="F121" s="4"/>
      <c r="G121" s="4"/>
      <c r="H121" s="4"/>
      <c r="I121" s="4"/>
      <c r="J121" s="4"/>
      <c r="K121" s="4"/>
      <c r="L121" s="4"/>
    </row>
    <row r="122" spans="1:12" ht="15.75">
      <c r="A122" s="4"/>
      <c r="B122" s="4"/>
      <c r="C122" s="4"/>
      <c r="D122" s="4"/>
      <c r="E122" s="4"/>
      <c r="F122" s="4"/>
      <c r="G122" s="4"/>
      <c r="H122" s="4"/>
      <c r="I122" s="4"/>
      <c r="J122" s="4"/>
      <c r="K122" s="4"/>
      <c r="L122" s="4"/>
    </row>
    <row r="123" spans="1:12" ht="15.75">
      <c r="A123" s="4"/>
      <c r="B123" s="4"/>
      <c r="C123" s="4"/>
      <c r="D123" s="4"/>
      <c r="E123" s="4"/>
      <c r="F123" s="4"/>
      <c r="G123" s="4"/>
      <c r="H123" s="4"/>
      <c r="I123" s="4"/>
      <c r="J123" s="4"/>
      <c r="K123" s="4"/>
      <c r="L123" s="4"/>
    </row>
    <row r="124" spans="1:12" ht="15.75">
      <c r="A124" s="4"/>
      <c r="B124" s="4"/>
      <c r="C124" s="4"/>
      <c r="D124" s="4"/>
      <c r="E124" s="4"/>
      <c r="F124" s="4"/>
      <c r="G124" s="4"/>
      <c r="H124" s="4"/>
      <c r="I124" s="4"/>
      <c r="J124" s="4"/>
      <c r="K124" s="4"/>
      <c r="L124" s="4"/>
    </row>
    <row r="125" spans="1:12" ht="15.75">
      <c r="A125" s="4"/>
      <c r="B125" s="4"/>
      <c r="C125" s="4"/>
      <c r="D125" s="4"/>
      <c r="E125" s="4"/>
      <c r="F125" s="4"/>
      <c r="G125" s="4"/>
      <c r="H125" s="4"/>
      <c r="I125" s="4"/>
      <c r="J125" s="4"/>
      <c r="K125" s="4"/>
      <c r="L125" s="4"/>
    </row>
    <row r="126" spans="1:12" ht="15.75">
      <c r="A126" s="4"/>
      <c r="B126" s="4"/>
      <c r="C126" s="4"/>
      <c r="D126" s="4"/>
      <c r="E126" s="4"/>
      <c r="F126" s="4"/>
      <c r="G126" s="4"/>
      <c r="H126" s="4"/>
      <c r="I126" s="4"/>
      <c r="J126" s="4"/>
      <c r="K126" s="4"/>
      <c r="L126" s="4"/>
    </row>
    <row r="127" spans="1:12" ht="15.75">
      <c r="A127" s="4"/>
      <c r="B127" s="4"/>
      <c r="C127" s="4"/>
      <c r="D127" s="4"/>
      <c r="E127" s="4"/>
      <c r="F127" s="4"/>
      <c r="G127" s="4"/>
      <c r="H127" s="4"/>
      <c r="I127" s="4"/>
      <c r="J127" s="4"/>
      <c r="K127" s="4"/>
      <c r="L127" s="4"/>
    </row>
    <row r="128" spans="1:12" ht="15.75">
      <c r="A128" s="4"/>
      <c r="B128" s="4"/>
      <c r="C128" s="4"/>
      <c r="D128" s="4"/>
      <c r="E128" s="4"/>
      <c r="F128" s="4"/>
      <c r="G128" s="4"/>
      <c r="H128" s="4"/>
      <c r="I128" s="4"/>
      <c r="J128" s="4"/>
      <c r="K128" s="4"/>
      <c r="L128" s="4"/>
    </row>
    <row r="129" spans="1:12" ht="15.75">
      <c r="A129" s="4"/>
      <c r="B129" s="4"/>
      <c r="C129" s="4"/>
      <c r="D129" s="4"/>
      <c r="E129" s="4"/>
      <c r="F129" s="4"/>
      <c r="G129" s="4"/>
      <c r="H129" s="4"/>
      <c r="I129" s="4"/>
      <c r="J129" s="4"/>
      <c r="K129" s="4"/>
      <c r="L129" s="4"/>
    </row>
    <row r="130" spans="1:12" ht="15.75">
      <c r="A130" s="4"/>
      <c r="B130" s="4"/>
      <c r="C130" s="4"/>
      <c r="D130" s="4"/>
      <c r="E130" s="4"/>
      <c r="F130" s="4"/>
      <c r="G130" s="4"/>
      <c r="H130" s="4"/>
      <c r="I130" s="4"/>
      <c r="J130" s="4"/>
      <c r="K130" s="4"/>
      <c r="L130" s="4"/>
    </row>
    <row r="131" spans="1:12" ht="15.75">
      <c r="A131" s="4"/>
      <c r="B131" s="4"/>
      <c r="C131" s="4"/>
      <c r="D131" s="4"/>
      <c r="E131" s="4"/>
      <c r="F131" s="4"/>
      <c r="G131" s="4"/>
      <c r="H131" s="4"/>
      <c r="I131" s="4"/>
      <c r="J131" s="4"/>
      <c r="K131" s="4"/>
      <c r="L131" s="4"/>
    </row>
    <row r="132" spans="1:12" ht="15.75">
      <c r="A132" s="4"/>
      <c r="B132" s="4"/>
      <c r="C132" s="4"/>
      <c r="D132" s="4"/>
      <c r="E132" s="4"/>
      <c r="F132" s="4"/>
      <c r="G132" s="4"/>
      <c r="H132" s="4"/>
      <c r="I132" s="4"/>
      <c r="J132" s="4"/>
      <c r="K132" s="4"/>
      <c r="L132" s="4"/>
    </row>
  </sheetData>
  <sheetProtection algorithmName="SHA-512" hashValue="clUZoYOVT4lZrDUPl8DUQgMBHHqjRK8P0ousAHEDEAUH4OT/Z2aJb0s3pks8dI2Nson2dUWEkkVAtwphHdG1DA==" saltValue="C5RcCTACKW15c/iRcNkjyw==" spinCount="100000" sheet="1" objects="1" scenarios="1" insertHyperlinks="0" selectLockedCells="1"/>
  <mergeCells count="55">
    <mergeCell ref="A51:D51"/>
    <mergeCell ref="E51:H51"/>
    <mergeCell ref="A45:F45"/>
    <mergeCell ref="G45:L45"/>
    <mergeCell ref="A50:D50"/>
    <mergeCell ref="E50:H50"/>
    <mergeCell ref="A46:F48"/>
    <mergeCell ref="G46:L48"/>
    <mergeCell ref="A43:C43"/>
    <mergeCell ref="D43:F43"/>
    <mergeCell ref="G43:I43"/>
    <mergeCell ref="J43:L43"/>
    <mergeCell ref="A44:C44"/>
    <mergeCell ref="D44:F44"/>
    <mergeCell ref="G44:I44"/>
    <mergeCell ref="J44:L44"/>
    <mergeCell ref="J40:L40"/>
    <mergeCell ref="A42:C42"/>
    <mergeCell ref="D42:F42"/>
    <mergeCell ref="G42:I42"/>
    <mergeCell ref="J42:L42"/>
    <mergeCell ref="A41:C41"/>
    <mergeCell ref="D41:F41"/>
    <mergeCell ref="C13:E13"/>
    <mergeCell ref="D23:I23"/>
    <mergeCell ref="A30:L30"/>
    <mergeCell ref="G41:I41"/>
    <mergeCell ref="J41:L41"/>
    <mergeCell ref="A31:F31"/>
    <mergeCell ref="G31:L31"/>
    <mergeCell ref="A33:L33"/>
    <mergeCell ref="A34:F34"/>
    <mergeCell ref="A35:F35"/>
    <mergeCell ref="G34:L34"/>
    <mergeCell ref="G35:L35"/>
    <mergeCell ref="A37:L37"/>
    <mergeCell ref="A40:C40"/>
    <mergeCell ref="D40:F40"/>
    <mergeCell ref="G40:I40"/>
    <mergeCell ref="D1:I6"/>
    <mergeCell ref="A18:L19"/>
    <mergeCell ref="E21:H21"/>
    <mergeCell ref="C14:E14"/>
    <mergeCell ref="C15:E15"/>
    <mergeCell ref="C16:E16"/>
    <mergeCell ref="F10:J10"/>
    <mergeCell ref="F11:J11"/>
    <mergeCell ref="F12:J12"/>
    <mergeCell ref="F13:J13"/>
    <mergeCell ref="F14:J14"/>
    <mergeCell ref="F15:J15"/>
    <mergeCell ref="F16:J16"/>
    <mergeCell ref="C10:E10"/>
    <mergeCell ref="C11:E11"/>
    <mergeCell ref="C12:E12"/>
  </mergeCells>
  <hyperlinks>
    <hyperlink ref="E21" r:id="rId1" xr:uid="{ACEA45D0-A980-4AA7-97F7-A37C0A1361C6}"/>
  </hyperlinks>
  <pageMargins left="0.23622047244094491" right="0.19685039370078741" top="0.74803149606299213" bottom="0.74803149606299213" header="0.31496062992125984" footer="0.31496062992125984"/>
  <pageSetup paperSize="9" orientation="landscape" horizontalDpi="4294967293"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C67F-E59D-469B-B4C0-7A338C1FBB7A}">
  <sheetPr>
    <tabColor theme="5"/>
  </sheetPr>
  <dimension ref="A1:T144"/>
  <sheetViews>
    <sheetView showGridLines="0" topLeftCell="A28" zoomScaleNormal="100" zoomScalePageLayoutView="142" workbookViewId="0">
      <selection activeCell="B42" sqref="B42:G42"/>
    </sheetView>
  </sheetViews>
  <sheetFormatPr baseColWidth="10" defaultRowHeight="16.7" customHeight="1"/>
  <cols>
    <col min="1" max="1" width="5.42578125" style="100" customWidth="1"/>
    <col min="2" max="7" width="12.5703125" style="100" customWidth="1"/>
    <col min="8" max="9" width="12.5703125" style="101" customWidth="1"/>
    <col min="10" max="10" width="14" style="102" customWidth="1"/>
    <col min="11" max="12" width="12.5703125" style="100" customWidth="1"/>
    <col min="13" max="13" width="11.140625" style="105" customWidth="1"/>
    <col min="14" max="14" width="11.42578125" style="106"/>
    <col min="15" max="16" width="11.42578125" style="105"/>
    <col min="17" max="20" width="11.42578125" style="81"/>
    <col min="21" max="16384" width="11.42578125" style="3"/>
  </cols>
  <sheetData>
    <row r="1" spans="3:18" ht="16.7" customHeight="1" thickBot="1">
      <c r="M1" s="250" t="s">
        <v>246</v>
      </c>
      <c r="N1" s="250"/>
      <c r="O1" s="250"/>
      <c r="P1" s="250"/>
      <c r="Q1" s="89">
        <f>SUM(I35)</f>
        <v>0.1</v>
      </c>
      <c r="R1" s="90"/>
    </row>
    <row r="2" spans="3:18" ht="16.7" customHeight="1">
      <c r="C2" s="243" t="s">
        <v>265</v>
      </c>
      <c r="D2" s="244"/>
      <c r="E2" s="244"/>
      <c r="F2" s="244"/>
      <c r="G2" s="245"/>
      <c r="M2" s="250" t="s">
        <v>247</v>
      </c>
      <c r="N2" s="250"/>
      <c r="O2" s="250"/>
      <c r="P2" s="250"/>
      <c r="Q2" s="89">
        <f>SUM(I41)</f>
        <v>0</v>
      </c>
      <c r="R2" s="91"/>
    </row>
    <row r="3" spans="3:18" ht="16.7" customHeight="1">
      <c r="C3" s="246" t="s">
        <v>266</v>
      </c>
      <c r="D3" s="247"/>
      <c r="E3" s="247"/>
      <c r="F3" s="247" t="str">
        <f>_xlfn.IFS(L35="D","D - c - b - a",L35="C","d - C - b - a",L35="B","d - c - B - a",L35="A","d - c - b - A")</f>
        <v>D - c - b - a</v>
      </c>
      <c r="G3" s="251"/>
      <c r="M3" s="250" t="s">
        <v>248</v>
      </c>
      <c r="N3" s="250"/>
      <c r="O3" s="250"/>
      <c r="P3" s="250"/>
      <c r="Q3" s="89">
        <f>SUM(I43)</f>
        <v>6.6666666666666666E-2</v>
      </c>
      <c r="R3" s="91"/>
    </row>
    <row r="4" spans="3:18" ht="16.7" customHeight="1">
      <c r="C4" s="246" t="s">
        <v>222</v>
      </c>
      <c r="D4" s="247"/>
      <c r="E4" s="247"/>
      <c r="F4" s="247" t="str">
        <f>_xlfn.IFS(L63="D","D - c - b - a",L63="C","d - C - b - a",L63="B","d - c - B - a",L63="A","d - c - b - A")</f>
        <v>D - c - b - a</v>
      </c>
      <c r="G4" s="251"/>
      <c r="M4" s="250" t="s">
        <v>249</v>
      </c>
      <c r="N4" s="250"/>
      <c r="O4" s="250"/>
      <c r="P4" s="250"/>
      <c r="Q4" s="89">
        <f>SUM(I47)</f>
        <v>0.10000000000000002</v>
      </c>
      <c r="R4" s="91"/>
    </row>
    <row r="5" spans="3:18" ht="16.7" customHeight="1">
      <c r="C5" s="246" t="s">
        <v>267</v>
      </c>
      <c r="D5" s="247"/>
      <c r="E5" s="247"/>
      <c r="F5" s="247" t="str">
        <f>_xlfn.IFS(L88="D","D - c - b - a",L88="C","d - C - b - a",L88="B","d - c - B - a",L88="A","d - c - b - A")</f>
        <v>D - c - b - a</v>
      </c>
      <c r="G5" s="251"/>
      <c r="M5" s="250" t="s">
        <v>250</v>
      </c>
      <c r="N5" s="250"/>
      <c r="O5" s="250"/>
      <c r="P5" s="250"/>
      <c r="Q5" s="89">
        <f>SUM(I51)</f>
        <v>0.1</v>
      </c>
      <c r="R5" s="91"/>
    </row>
    <row r="6" spans="3:18" ht="16.7" customHeight="1" thickBot="1">
      <c r="C6" s="248" t="s">
        <v>268</v>
      </c>
      <c r="D6" s="249"/>
      <c r="E6" s="249"/>
      <c r="F6" s="249" t="str">
        <f>_xlfn.IFS(L115="D","D - c - b - a",L115="C","d - C - b - a",L115="B","d - c - B - a",L115="A","d - c - b - A")</f>
        <v>D - c - b - a</v>
      </c>
      <c r="G6" s="328"/>
      <c r="M6" s="250" t="s">
        <v>251</v>
      </c>
      <c r="N6" s="250"/>
      <c r="O6" s="250"/>
      <c r="P6" s="250"/>
      <c r="Q6" s="89">
        <f>SUM(I63)</f>
        <v>0.1</v>
      </c>
      <c r="R6" s="91"/>
    </row>
    <row r="7" spans="3:18" ht="16.7" customHeight="1">
      <c r="M7" s="250" t="s">
        <v>252</v>
      </c>
      <c r="N7" s="250"/>
      <c r="O7" s="250"/>
      <c r="P7" s="250"/>
      <c r="Q7" s="89">
        <f>SUM(I65)</f>
        <v>0.1</v>
      </c>
      <c r="R7" s="90"/>
    </row>
    <row r="8" spans="3:18" ht="16.7" customHeight="1">
      <c r="M8" s="250" t="s">
        <v>253</v>
      </c>
      <c r="N8" s="250"/>
      <c r="O8" s="250"/>
      <c r="P8" s="250"/>
      <c r="Q8" s="89">
        <f>SUM(I68)</f>
        <v>0.1</v>
      </c>
      <c r="R8" s="91"/>
    </row>
    <row r="9" spans="3:18" ht="16.7" customHeight="1">
      <c r="M9" s="250" t="s">
        <v>222</v>
      </c>
      <c r="N9" s="250"/>
      <c r="O9" s="250"/>
      <c r="P9" s="250"/>
      <c r="Q9" s="89">
        <f>SUM(I72)</f>
        <v>0.1</v>
      </c>
      <c r="R9" s="90"/>
    </row>
    <row r="10" spans="3:18" ht="16.7" customHeight="1">
      <c r="M10" s="250" t="s">
        <v>254</v>
      </c>
      <c r="N10" s="250"/>
      <c r="O10" s="250"/>
      <c r="P10" s="250"/>
      <c r="Q10" s="89">
        <f>SUM(I88)</f>
        <v>0.1</v>
      </c>
      <c r="R10" s="91"/>
    </row>
    <row r="11" spans="3:18" ht="16.7" customHeight="1">
      <c r="M11" s="250" t="s">
        <v>255</v>
      </c>
      <c r="N11" s="250"/>
      <c r="O11" s="250"/>
      <c r="P11" s="250"/>
      <c r="Q11" s="89">
        <f>SUM(I91)</f>
        <v>0.1</v>
      </c>
      <c r="R11" s="91"/>
    </row>
    <row r="12" spans="3:18" ht="16.7" customHeight="1">
      <c r="M12" s="250" t="s">
        <v>256</v>
      </c>
      <c r="N12" s="250"/>
      <c r="O12" s="250"/>
      <c r="P12" s="250"/>
      <c r="Q12" s="89">
        <f>SUM(I96)</f>
        <v>0.1</v>
      </c>
      <c r="R12" s="91"/>
    </row>
    <row r="13" spans="3:18" ht="16.7" customHeight="1">
      <c r="M13" s="250" t="s">
        <v>257</v>
      </c>
      <c r="N13" s="250"/>
      <c r="O13" s="250"/>
      <c r="P13" s="250"/>
      <c r="Q13" s="89">
        <f>SUM(I98)</f>
        <v>0.1</v>
      </c>
      <c r="R13" s="90"/>
    </row>
    <row r="14" spans="3:18" ht="16.7" customHeight="1">
      <c r="M14" s="250" t="s">
        <v>258</v>
      </c>
      <c r="N14" s="250"/>
      <c r="O14" s="250"/>
      <c r="P14" s="250"/>
      <c r="Q14" s="89">
        <f>SUM(I101)</f>
        <v>0.1</v>
      </c>
      <c r="R14" s="91"/>
    </row>
    <row r="15" spans="3:18" ht="16.7" customHeight="1">
      <c r="M15" s="250" t="s">
        <v>259</v>
      </c>
      <c r="N15" s="250"/>
      <c r="O15" s="250"/>
      <c r="P15" s="250"/>
      <c r="Q15" s="89">
        <f>I115</f>
        <v>0.1</v>
      </c>
      <c r="R15" s="91"/>
    </row>
    <row r="16" spans="3:18" ht="16.7" customHeight="1">
      <c r="M16" s="250" t="s">
        <v>260</v>
      </c>
      <c r="N16" s="250"/>
      <c r="O16" s="250"/>
      <c r="P16" s="250"/>
      <c r="Q16" s="89">
        <f>I118</f>
        <v>0.1</v>
      </c>
      <c r="R16" s="91"/>
    </row>
    <row r="17" spans="2:18" ht="16.7" customHeight="1">
      <c r="M17" s="250" t="s">
        <v>261</v>
      </c>
      <c r="N17" s="250"/>
      <c r="O17" s="250"/>
      <c r="P17" s="250"/>
      <c r="Q17" s="89">
        <f>I123</f>
        <v>0.1</v>
      </c>
      <c r="R17" s="90"/>
    </row>
    <row r="18" spans="2:18" ht="16.7" customHeight="1">
      <c r="M18" s="250" t="s">
        <v>262</v>
      </c>
      <c r="N18" s="250"/>
      <c r="O18" s="250"/>
      <c r="P18" s="250"/>
      <c r="Q18" s="89">
        <f>I127</f>
        <v>0.1</v>
      </c>
      <c r="R18" s="92"/>
    </row>
    <row r="19" spans="2:18" ht="16.7" customHeight="1">
      <c r="M19" s="250" t="s">
        <v>263</v>
      </c>
      <c r="N19" s="250"/>
      <c r="O19" s="250"/>
      <c r="P19" s="250"/>
      <c r="Q19" s="89">
        <f>I133</f>
        <v>0.1</v>
      </c>
      <c r="R19" s="91"/>
    </row>
    <row r="20" spans="2:18" ht="16.7" customHeight="1">
      <c r="M20" s="262" t="s">
        <v>264</v>
      </c>
      <c r="N20" s="262"/>
      <c r="O20" s="262"/>
      <c r="P20" s="262"/>
      <c r="Q20" s="89">
        <f>I139</f>
        <v>0.1</v>
      </c>
      <c r="R20" s="93"/>
    </row>
    <row r="21" spans="2:18" ht="16.7" customHeight="1">
      <c r="M21" s="103"/>
      <c r="N21" s="104"/>
      <c r="O21" s="103"/>
      <c r="P21" s="103"/>
      <c r="Q21" s="93"/>
      <c r="R21" s="93"/>
    </row>
    <row r="23" spans="2:18" ht="16.7" customHeight="1">
      <c r="N23" s="106">
        <v>1</v>
      </c>
      <c r="O23" s="105">
        <v>2</v>
      </c>
      <c r="P23" s="105">
        <v>3</v>
      </c>
    </row>
    <row r="24" spans="2:18" ht="16.7" customHeight="1">
      <c r="N24" s="106" t="s">
        <v>393</v>
      </c>
      <c r="O24" s="105" t="s">
        <v>390</v>
      </c>
      <c r="P24" s="105" t="s">
        <v>389</v>
      </c>
    </row>
    <row r="25" spans="2:18" ht="16.7" customHeight="1">
      <c r="N25" s="106" t="s">
        <v>394</v>
      </c>
      <c r="O25" s="105" t="s">
        <v>391</v>
      </c>
      <c r="P25" s="105" t="s">
        <v>396</v>
      </c>
    </row>
    <row r="26" spans="2:18" ht="16.7" customHeight="1">
      <c r="N26" s="106" t="s">
        <v>395</v>
      </c>
      <c r="O26" s="106" t="s">
        <v>392</v>
      </c>
    </row>
    <row r="27" spans="2:18" ht="16.7" customHeight="1">
      <c r="N27" s="106" t="s">
        <v>397</v>
      </c>
    </row>
    <row r="31" spans="2:18" ht="16.7" customHeight="1" thickBot="1"/>
    <row r="32" spans="2:18" ht="15.6" customHeight="1" thickBot="1">
      <c r="B32" s="253" t="s">
        <v>57</v>
      </c>
      <c r="C32" s="254"/>
      <c r="D32" s="254"/>
      <c r="E32" s="254"/>
      <c r="F32" s="254"/>
      <c r="G32" s="254"/>
      <c r="H32" s="254"/>
      <c r="I32" s="254"/>
      <c r="J32" s="254"/>
      <c r="K32" s="254"/>
      <c r="L32" s="255"/>
      <c r="M32" s="105" t="s">
        <v>196</v>
      </c>
      <c r="N32" s="106">
        <v>1.33</v>
      </c>
    </row>
    <row r="33" spans="2:19" ht="15.6" customHeight="1" thickBot="1">
      <c r="B33" s="261"/>
      <c r="C33" s="261"/>
      <c r="D33" s="261"/>
      <c r="E33" s="261"/>
      <c r="F33" s="261"/>
      <c r="G33" s="261"/>
      <c r="H33" s="261"/>
      <c r="I33" s="261"/>
      <c r="J33" s="261"/>
      <c r="K33" s="261"/>
      <c r="L33" s="261"/>
      <c r="M33" s="105" t="s">
        <v>197</v>
      </c>
      <c r="N33" s="106">
        <v>1.33</v>
      </c>
    </row>
    <row r="34" spans="2:19" ht="36" customHeight="1">
      <c r="B34" s="257" t="s">
        <v>27</v>
      </c>
      <c r="C34" s="258"/>
      <c r="D34" s="258"/>
      <c r="E34" s="258"/>
      <c r="F34" s="258"/>
      <c r="G34" s="258"/>
      <c r="H34" s="107" t="s">
        <v>398</v>
      </c>
      <c r="I34" s="108" t="s">
        <v>206</v>
      </c>
      <c r="J34" s="109" t="s">
        <v>218</v>
      </c>
      <c r="K34" s="265" t="s">
        <v>219</v>
      </c>
      <c r="L34" s="266"/>
      <c r="M34" s="105" t="s">
        <v>198</v>
      </c>
      <c r="N34" s="106">
        <v>1.33</v>
      </c>
      <c r="S34" s="82"/>
    </row>
    <row r="35" spans="2:19" ht="15.6" customHeight="1">
      <c r="B35" s="110" t="s">
        <v>195</v>
      </c>
      <c r="C35" s="256" t="s">
        <v>29</v>
      </c>
      <c r="D35" s="256"/>
      <c r="E35" s="256"/>
      <c r="F35" s="256"/>
      <c r="G35" s="256"/>
      <c r="H35" s="111">
        <f>GEOMEAN('Gouvernance &amp; Destination'!O12:O13,'Gouvernance &amp; Destination'!O40:O41)</f>
        <v>0.1</v>
      </c>
      <c r="I35" s="271">
        <f>GEOMEAN(H35:H39)</f>
        <v>0.1</v>
      </c>
      <c r="J35" s="263">
        <v>4</v>
      </c>
      <c r="K35" s="267">
        <f>SUM(I35*J35,I41*J41,I43*J43,I47*J47,I51*J51)/SUM(J35,J41,J43,J47,J51)</f>
        <v>8.6666666666666684E-2</v>
      </c>
      <c r="L35" s="269" t="str">
        <f>_xlfn.IFS(K35&lt;1,"D",AND(K35&gt;1,K35&lt;2),"C",AND(K35&gt;2,K35&lt;3),"B",K35&gt;3,"A")</f>
        <v>D</v>
      </c>
      <c r="M35" s="105" t="s">
        <v>199</v>
      </c>
      <c r="N35" s="106">
        <f>SUM(N32:N34)</f>
        <v>3.99</v>
      </c>
    </row>
    <row r="36" spans="2:19" ht="15.6" customHeight="1">
      <c r="B36" s="110" t="s">
        <v>31</v>
      </c>
      <c r="C36" s="256" t="s">
        <v>32</v>
      </c>
      <c r="D36" s="256"/>
      <c r="E36" s="256"/>
      <c r="F36" s="256"/>
      <c r="G36" s="256"/>
      <c r="H36" s="111">
        <f>SUM('Gouvernance &amp; Destination'!O78:O79)</f>
        <v>0.1</v>
      </c>
      <c r="I36" s="271"/>
      <c r="J36" s="263"/>
      <c r="K36" s="267"/>
      <c r="L36" s="269"/>
      <c r="M36" s="112"/>
    </row>
    <row r="37" spans="2:19" ht="15.6" customHeight="1">
      <c r="B37" s="110" t="s">
        <v>33</v>
      </c>
      <c r="C37" s="256" t="s">
        <v>34</v>
      </c>
      <c r="D37" s="256"/>
      <c r="E37" s="256"/>
      <c r="F37" s="256"/>
      <c r="G37" s="256"/>
      <c r="H37" s="111">
        <f>SUM('Gouvernance &amp; Destination'!O114:O115)</f>
        <v>0.1</v>
      </c>
      <c r="I37" s="271"/>
      <c r="J37" s="263"/>
      <c r="K37" s="267"/>
      <c r="L37" s="269"/>
      <c r="M37" s="112" t="s">
        <v>200</v>
      </c>
      <c r="N37" s="106">
        <f>I35</f>
        <v>0.1</v>
      </c>
    </row>
    <row r="38" spans="2:19" ht="15.6" customHeight="1">
      <c r="B38" s="110" t="s">
        <v>35</v>
      </c>
      <c r="C38" s="256" t="s">
        <v>36</v>
      </c>
      <c r="D38" s="256"/>
      <c r="E38" s="256"/>
      <c r="F38" s="256"/>
      <c r="G38" s="256"/>
      <c r="H38" s="111">
        <f>SUM('Gouvernance &amp; Destination'!O149:O150)</f>
        <v>0.1</v>
      </c>
      <c r="I38" s="271"/>
      <c r="J38" s="263"/>
      <c r="K38" s="267"/>
      <c r="L38" s="269"/>
      <c r="M38" s="112" t="s">
        <v>201</v>
      </c>
      <c r="N38" s="106">
        <v>2.5000000000000001E-2</v>
      </c>
    </row>
    <row r="39" spans="2:19" ht="15.6" customHeight="1">
      <c r="B39" s="110" t="s">
        <v>37</v>
      </c>
      <c r="C39" s="256" t="s">
        <v>38</v>
      </c>
      <c r="D39" s="256"/>
      <c r="E39" s="256"/>
      <c r="F39" s="256"/>
      <c r="G39" s="256"/>
      <c r="H39" s="111">
        <f>SUM('Gouvernance &amp; Destination'!O185:O186)</f>
        <v>0.1</v>
      </c>
      <c r="I39" s="271"/>
      <c r="J39" s="263"/>
      <c r="K39" s="267"/>
      <c r="L39" s="269"/>
      <c r="M39" s="112" t="s">
        <v>202</v>
      </c>
      <c r="N39" s="106">
        <f>SUM($N$32:$N$35)-SUM(N37:N38)</f>
        <v>7.8550000000000004</v>
      </c>
    </row>
    <row r="40" spans="2:19" ht="27.75" customHeight="1">
      <c r="B40" s="259" t="s">
        <v>39</v>
      </c>
      <c r="C40" s="260"/>
      <c r="D40" s="260"/>
      <c r="E40" s="260"/>
      <c r="F40" s="260"/>
      <c r="G40" s="260"/>
      <c r="H40" s="113" t="s">
        <v>399</v>
      </c>
      <c r="I40" s="114" t="s">
        <v>206</v>
      </c>
      <c r="J40" s="115" t="s">
        <v>218</v>
      </c>
      <c r="K40" s="267"/>
      <c r="L40" s="269"/>
      <c r="M40" s="112"/>
    </row>
    <row r="41" spans="2:19" ht="16.5" customHeight="1">
      <c r="B41" s="110" t="s">
        <v>40</v>
      </c>
      <c r="C41" s="256" t="s">
        <v>400</v>
      </c>
      <c r="D41" s="256"/>
      <c r="E41" s="256"/>
      <c r="F41" s="256"/>
      <c r="G41" s="256"/>
      <c r="H41" s="111">
        <f>SUM('Gouvernance &amp; Destination'!O224:O225)</f>
        <v>0</v>
      </c>
      <c r="I41" s="116">
        <f>H41</f>
        <v>0</v>
      </c>
      <c r="J41" s="117">
        <v>1</v>
      </c>
      <c r="K41" s="267"/>
      <c r="L41" s="269"/>
      <c r="M41" s="112" t="s">
        <v>203</v>
      </c>
      <c r="N41" s="106">
        <f>H41</f>
        <v>0</v>
      </c>
    </row>
    <row r="42" spans="2:19" ht="30" customHeight="1">
      <c r="B42" s="259" t="s">
        <v>41</v>
      </c>
      <c r="C42" s="260"/>
      <c r="D42" s="260"/>
      <c r="E42" s="260"/>
      <c r="F42" s="260"/>
      <c r="G42" s="260"/>
      <c r="H42" s="113" t="s">
        <v>399</v>
      </c>
      <c r="I42" s="114" t="s">
        <v>206</v>
      </c>
      <c r="J42" s="115" t="s">
        <v>218</v>
      </c>
      <c r="K42" s="267"/>
      <c r="L42" s="269"/>
      <c r="M42" s="112" t="s">
        <v>201</v>
      </c>
      <c r="N42" s="106">
        <v>2.5000000000000001E-2</v>
      </c>
    </row>
    <row r="43" spans="2:19" ht="15.6" customHeight="1">
      <c r="B43" s="110" t="s">
        <v>42</v>
      </c>
      <c r="C43" s="256" t="s">
        <v>43</v>
      </c>
      <c r="D43" s="256"/>
      <c r="E43" s="256"/>
      <c r="F43" s="256"/>
      <c r="G43" s="256"/>
      <c r="H43" s="111">
        <f>SUM('Gouvernance &amp; Destination'!O263:O264)</f>
        <v>0.1</v>
      </c>
      <c r="I43" s="271">
        <f>AVERAGE(H43:H45)</f>
        <v>6.6666666666666666E-2</v>
      </c>
      <c r="J43" s="263">
        <v>3</v>
      </c>
      <c r="K43" s="267"/>
      <c r="L43" s="269"/>
      <c r="M43" s="112" t="s">
        <v>202</v>
      </c>
      <c r="N43" s="106">
        <f>SUM($N$32:$N$35)-SUM(N41:N42)</f>
        <v>7.9550000000000001</v>
      </c>
    </row>
    <row r="44" spans="2:19" ht="15.6" customHeight="1">
      <c r="B44" s="110" t="s">
        <v>44</v>
      </c>
      <c r="C44" s="256" t="s">
        <v>45</v>
      </c>
      <c r="D44" s="256"/>
      <c r="E44" s="256"/>
      <c r="F44" s="256"/>
      <c r="G44" s="256"/>
      <c r="H44" s="111">
        <f>SUM('Gouvernance &amp; Destination'!O298:O299)</f>
        <v>0</v>
      </c>
      <c r="I44" s="271"/>
      <c r="J44" s="263"/>
      <c r="K44" s="267"/>
      <c r="L44" s="269"/>
      <c r="M44" s="112"/>
    </row>
    <row r="45" spans="2:19" ht="15.6" customHeight="1">
      <c r="B45" s="110" t="s">
        <v>46</v>
      </c>
      <c r="C45" s="256" t="s">
        <v>47</v>
      </c>
      <c r="D45" s="256"/>
      <c r="E45" s="256"/>
      <c r="F45" s="256"/>
      <c r="G45" s="256"/>
      <c r="H45" s="111">
        <f>SUM('Gouvernance &amp; Destination'!O335:O336)</f>
        <v>0.1</v>
      </c>
      <c r="I45" s="271"/>
      <c r="J45" s="263"/>
      <c r="K45" s="267"/>
      <c r="L45" s="269"/>
      <c r="M45" s="112" t="s">
        <v>204</v>
      </c>
      <c r="N45" s="106">
        <f>I43</f>
        <v>6.6666666666666666E-2</v>
      </c>
    </row>
    <row r="46" spans="2:19" ht="29.25" customHeight="1">
      <c r="B46" s="259" t="s">
        <v>48</v>
      </c>
      <c r="C46" s="260"/>
      <c r="D46" s="260"/>
      <c r="E46" s="260"/>
      <c r="F46" s="260"/>
      <c r="G46" s="260"/>
      <c r="H46" s="113" t="s">
        <v>399</v>
      </c>
      <c r="I46" s="114" t="s">
        <v>220</v>
      </c>
      <c r="J46" s="115" t="s">
        <v>218</v>
      </c>
      <c r="K46" s="267"/>
      <c r="L46" s="269"/>
      <c r="M46" s="112" t="s">
        <v>201</v>
      </c>
      <c r="N46" s="106">
        <v>5.0000000000000001E-3</v>
      </c>
    </row>
    <row r="47" spans="2:19" ht="15.6" customHeight="1">
      <c r="B47" s="110" t="s">
        <v>214</v>
      </c>
      <c r="C47" s="256" t="s">
        <v>49</v>
      </c>
      <c r="D47" s="256"/>
      <c r="E47" s="256"/>
      <c r="F47" s="256"/>
      <c r="G47" s="256"/>
      <c r="H47" s="111">
        <f>SUM('Gouvernance &amp; Destination'!O376:O377)</f>
        <v>0.1</v>
      </c>
      <c r="I47" s="271">
        <f>AVERAGE(H47:H49)</f>
        <v>0.10000000000000002</v>
      </c>
      <c r="J47" s="263">
        <v>4</v>
      </c>
      <c r="K47" s="267"/>
      <c r="L47" s="269"/>
      <c r="M47" s="112" t="s">
        <v>202</v>
      </c>
      <c r="N47" s="106">
        <f>SUM($N$32:$N$35)-SUM(N45:N46)</f>
        <v>7.9083333333333341</v>
      </c>
    </row>
    <row r="48" spans="2:19" ht="15.6" customHeight="1">
      <c r="B48" s="110" t="s">
        <v>50</v>
      </c>
      <c r="C48" s="256" t="s">
        <v>51</v>
      </c>
      <c r="D48" s="256"/>
      <c r="E48" s="256"/>
      <c r="F48" s="256"/>
      <c r="G48" s="256"/>
      <c r="H48" s="111">
        <f>SUM('Gouvernance &amp; Destination'!O500:O500)</f>
        <v>0.1</v>
      </c>
      <c r="I48" s="271"/>
      <c r="J48" s="263"/>
      <c r="K48" s="267"/>
      <c r="L48" s="269"/>
      <c r="M48" s="112"/>
    </row>
    <row r="49" spans="2:14" ht="15.6" customHeight="1">
      <c r="B49" s="110" t="s">
        <v>52</v>
      </c>
      <c r="C49" s="256" t="s">
        <v>53</v>
      </c>
      <c r="D49" s="256"/>
      <c r="E49" s="256"/>
      <c r="F49" s="256"/>
      <c r="G49" s="256"/>
      <c r="H49" s="111">
        <f>SUM('Gouvernance &amp; Destination'!O536:O537)</f>
        <v>0.1</v>
      </c>
      <c r="I49" s="271"/>
      <c r="J49" s="263"/>
      <c r="K49" s="267"/>
      <c r="L49" s="269"/>
      <c r="M49" s="112" t="s">
        <v>205</v>
      </c>
      <c r="N49" s="106">
        <f>I47</f>
        <v>0.10000000000000002</v>
      </c>
    </row>
    <row r="50" spans="2:14" ht="30.75" customHeight="1">
      <c r="B50" s="259" t="s">
        <v>215</v>
      </c>
      <c r="C50" s="260"/>
      <c r="D50" s="260"/>
      <c r="E50" s="260"/>
      <c r="F50" s="260"/>
      <c r="G50" s="260"/>
      <c r="H50" s="113" t="s">
        <v>398</v>
      </c>
      <c r="I50" s="114" t="s">
        <v>220</v>
      </c>
      <c r="J50" s="115" t="s">
        <v>218</v>
      </c>
      <c r="K50" s="267"/>
      <c r="L50" s="269"/>
      <c r="M50" s="112" t="s">
        <v>201</v>
      </c>
      <c r="N50" s="106">
        <v>2.5000000000000001E-2</v>
      </c>
    </row>
    <row r="51" spans="2:14" ht="15.6" customHeight="1">
      <c r="B51" s="110" t="s">
        <v>216</v>
      </c>
      <c r="C51" s="256" t="s">
        <v>54</v>
      </c>
      <c r="D51" s="256"/>
      <c r="E51" s="256"/>
      <c r="F51" s="256"/>
      <c r="G51" s="256"/>
      <c r="H51" s="111">
        <f>SUM('Gouvernance &amp; Destination'!O576:O577)</f>
        <v>0.1</v>
      </c>
      <c r="I51" s="271">
        <f>GEOMEAN(H51,H52)</f>
        <v>0.1</v>
      </c>
      <c r="J51" s="263">
        <v>3</v>
      </c>
      <c r="K51" s="267"/>
      <c r="L51" s="269"/>
      <c r="M51" s="112" t="s">
        <v>202</v>
      </c>
      <c r="N51" s="106">
        <f>SUM($N$32:$N$35)-SUM(N49:N50)</f>
        <v>7.8550000000000004</v>
      </c>
    </row>
    <row r="52" spans="2:14" ht="15.6" customHeight="1" thickBot="1">
      <c r="B52" s="118" t="s">
        <v>55</v>
      </c>
      <c r="C52" s="252" t="s">
        <v>56</v>
      </c>
      <c r="D52" s="252"/>
      <c r="E52" s="252"/>
      <c r="F52" s="252"/>
      <c r="G52" s="252"/>
      <c r="H52" s="119">
        <f>SUM('Gouvernance &amp; Destination'!O641:O642)</f>
        <v>0.1</v>
      </c>
      <c r="I52" s="272"/>
      <c r="J52" s="264"/>
      <c r="K52" s="268"/>
      <c r="L52" s="270"/>
    </row>
    <row r="53" spans="2:14" ht="15.6" customHeight="1">
      <c r="B53" s="120"/>
      <c r="C53" s="120"/>
      <c r="D53" s="120"/>
      <c r="E53" s="120"/>
      <c r="F53" s="120"/>
      <c r="G53" s="120"/>
      <c r="H53" s="121"/>
      <c r="M53" s="112" t="s">
        <v>217</v>
      </c>
      <c r="N53" s="106">
        <f>I51</f>
        <v>0.1</v>
      </c>
    </row>
    <row r="54" spans="2:14" ht="15.6" customHeight="1">
      <c r="B54" s="120"/>
      <c r="C54" s="120"/>
      <c r="D54" s="120"/>
      <c r="E54" s="120"/>
      <c r="F54" s="120"/>
      <c r="G54" s="120"/>
      <c r="H54" s="121"/>
      <c r="M54" s="112" t="s">
        <v>201</v>
      </c>
      <c r="N54" s="106">
        <v>2.5000000000000001E-2</v>
      </c>
    </row>
    <row r="55" spans="2:14" ht="15.6" customHeight="1">
      <c r="M55" s="112" t="s">
        <v>202</v>
      </c>
      <c r="N55" s="106">
        <f>SUM($N$32:$N$35)-SUM(N53:N54)</f>
        <v>7.8550000000000004</v>
      </c>
    </row>
    <row r="56" spans="2:14" ht="15.6" customHeight="1">
      <c r="I56" s="121"/>
      <c r="J56" s="122"/>
      <c r="K56" s="120"/>
      <c r="M56" s="112"/>
    </row>
    <row r="57" spans="2:14" ht="15.6" customHeight="1">
      <c r="I57" s="121"/>
      <c r="J57" s="122"/>
      <c r="K57" s="120"/>
      <c r="M57" s="112"/>
    </row>
    <row r="59" spans="2:14" ht="16.7" customHeight="1" thickBot="1"/>
    <row r="60" spans="2:14" ht="16.7" customHeight="1" thickBot="1">
      <c r="B60" s="330" t="s">
        <v>222</v>
      </c>
      <c r="C60" s="331"/>
      <c r="D60" s="331"/>
      <c r="E60" s="331"/>
      <c r="F60" s="331"/>
      <c r="G60" s="331"/>
      <c r="H60" s="331"/>
      <c r="I60" s="331"/>
      <c r="J60" s="331"/>
      <c r="K60" s="331"/>
      <c r="L60" s="332"/>
      <c r="M60" s="105" t="s">
        <v>196</v>
      </c>
      <c r="N60" s="106">
        <v>1.33</v>
      </c>
    </row>
    <row r="61" spans="2:14" ht="16.7" customHeight="1" thickBot="1">
      <c r="B61" s="293"/>
      <c r="C61" s="293"/>
      <c r="D61" s="293"/>
      <c r="E61" s="293"/>
      <c r="F61" s="293"/>
      <c r="G61" s="293"/>
      <c r="H61" s="293"/>
      <c r="I61" s="293"/>
      <c r="J61" s="293"/>
      <c r="K61" s="293"/>
      <c r="L61" s="293"/>
      <c r="M61" s="105" t="s">
        <v>197</v>
      </c>
      <c r="N61" s="106">
        <v>1.33</v>
      </c>
    </row>
    <row r="62" spans="2:14" ht="28.5" customHeight="1">
      <c r="B62" s="333" t="s">
        <v>223</v>
      </c>
      <c r="C62" s="334"/>
      <c r="D62" s="334"/>
      <c r="E62" s="334"/>
      <c r="F62" s="334"/>
      <c r="G62" s="334"/>
      <c r="H62" s="107" t="s">
        <v>399</v>
      </c>
      <c r="I62" s="108" t="s">
        <v>206</v>
      </c>
      <c r="J62" s="109" t="s">
        <v>218</v>
      </c>
      <c r="K62" s="265" t="s">
        <v>219</v>
      </c>
      <c r="L62" s="266"/>
      <c r="M62" s="105" t="s">
        <v>198</v>
      </c>
      <c r="N62" s="106">
        <v>1.33</v>
      </c>
    </row>
    <row r="63" spans="2:14" ht="16.7" customHeight="1">
      <c r="B63" s="110" t="s">
        <v>84</v>
      </c>
      <c r="C63" s="256" t="s">
        <v>224</v>
      </c>
      <c r="D63" s="256"/>
      <c r="E63" s="256"/>
      <c r="F63" s="256"/>
      <c r="G63" s="256"/>
      <c r="H63" s="111">
        <f>SUM('Economie locale'!O12:O13)</f>
        <v>0.1</v>
      </c>
      <c r="I63" s="116">
        <f>H63</f>
        <v>0.1</v>
      </c>
      <c r="J63" s="117">
        <v>1</v>
      </c>
      <c r="K63" s="298">
        <f>SUM(I63*J63,I65*J65,I68*J68,I72*J72)/SUM(J63,J68,J72)</f>
        <v>0.13750000000000001</v>
      </c>
      <c r="L63" s="273" t="str">
        <f>_xlfn.IFS(K63&lt;1,"D",AND(K63&gt;1,K63&lt;2),"C",AND(K63&gt;2,K63&lt;3),"B",K63&gt;3,"A")</f>
        <v>D</v>
      </c>
      <c r="M63" s="105" t="s">
        <v>199</v>
      </c>
      <c r="N63" s="106">
        <f>SUM(N60:N62)</f>
        <v>3.99</v>
      </c>
    </row>
    <row r="64" spans="2:14" ht="27.75" customHeight="1">
      <c r="B64" s="276" t="s">
        <v>225</v>
      </c>
      <c r="C64" s="277"/>
      <c r="D64" s="277"/>
      <c r="E64" s="277"/>
      <c r="F64" s="277"/>
      <c r="G64" s="277"/>
      <c r="H64" s="113" t="s">
        <v>399</v>
      </c>
      <c r="I64" s="114" t="s">
        <v>206</v>
      </c>
      <c r="J64" s="115" t="s">
        <v>218</v>
      </c>
      <c r="K64" s="299"/>
      <c r="L64" s="274"/>
      <c r="M64" s="112"/>
    </row>
    <row r="65" spans="2:14" ht="16.7" customHeight="1">
      <c r="B65" s="110" t="s">
        <v>226</v>
      </c>
      <c r="C65" s="256" t="s">
        <v>227</v>
      </c>
      <c r="D65" s="256"/>
      <c r="E65" s="256"/>
      <c r="F65" s="256"/>
      <c r="G65" s="256"/>
      <c r="H65" s="111">
        <f>SUM('Economie locale'!O50:O51)</f>
        <v>0.1</v>
      </c>
      <c r="I65" s="278">
        <f>AVERAGE(H65:H66)</f>
        <v>0.1</v>
      </c>
      <c r="J65" s="280">
        <v>3</v>
      </c>
      <c r="K65" s="299"/>
      <c r="L65" s="274"/>
      <c r="M65" s="112" t="s">
        <v>242</v>
      </c>
      <c r="N65" s="106">
        <f>I63</f>
        <v>0.1</v>
      </c>
    </row>
    <row r="66" spans="2:14" ht="16.7" customHeight="1">
      <c r="B66" s="110" t="s">
        <v>228</v>
      </c>
      <c r="C66" s="256" t="s">
        <v>229</v>
      </c>
      <c r="D66" s="256"/>
      <c r="E66" s="256"/>
      <c r="F66" s="256"/>
      <c r="G66" s="256"/>
      <c r="H66" s="111">
        <f>SUM('Economie locale'!O117:O118)</f>
        <v>0.1</v>
      </c>
      <c r="I66" s="279"/>
      <c r="J66" s="281"/>
      <c r="K66" s="299"/>
      <c r="L66" s="274"/>
      <c r="M66" s="112" t="s">
        <v>201</v>
      </c>
      <c r="N66" s="106">
        <v>2.5000000000000001E-2</v>
      </c>
    </row>
    <row r="67" spans="2:14" ht="31.5" customHeight="1">
      <c r="B67" s="276" t="s">
        <v>230</v>
      </c>
      <c r="C67" s="277"/>
      <c r="D67" s="277"/>
      <c r="E67" s="277"/>
      <c r="F67" s="277"/>
      <c r="G67" s="277"/>
      <c r="H67" s="113" t="s">
        <v>399</v>
      </c>
      <c r="I67" s="114" t="s">
        <v>206</v>
      </c>
      <c r="J67" s="115" t="s">
        <v>218</v>
      </c>
      <c r="K67" s="299"/>
      <c r="L67" s="274"/>
      <c r="M67" s="112" t="s">
        <v>202</v>
      </c>
      <c r="N67" s="106">
        <f>SUM($N$32:$N$35)-SUM(N65:N66)</f>
        <v>7.8550000000000004</v>
      </c>
    </row>
    <row r="68" spans="2:14" ht="16.7" customHeight="1">
      <c r="B68" s="110" t="s">
        <v>231</v>
      </c>
      <c r="C68" s="256" t="s">
        <v>232</v>
      </c>
      <c r="D68" s="256"/>
      <c r="E68" s="256"/>
      <c r="F68" s="256"/>
      <c r="G68" s="256"/>
      <c r="H68" s="111">
        <f>SUM('Economie locale'!O261:O262)</f>
        <v>0.1</v>
      </c>
      <c r="I68" s="278">
        <f>GEOMEAN(H68,H69,H70)</f>
        <v>0.1</v>
      </c>
      <c r="J68" s="280">
        <v>3</v>
      </c>
      <c r="K68" s="299"/>
      <c r="L68" s="274"/>
      <c r="M68" s="112"/>
    </row>
    <row r="69" spans="2:14" ht="16.7" customHeight="1">
      <c r="B69" s="123" t="s">
        <v>103</v>
      </c>
      <c r="C69" s="286" t="s">
        <v>233</v>
      </c>
      <c r="D69" s="286"/>
      <c r="E69" s="286"/>
      <c r="F69" s="286"/>
      <c r="G69" s="286"/>
      <c r="H69" s="111">
        <f>SUM('Economie locale'!O326:O327)</f>
        <v>0.1</v>
      </c>
      <c r="I69" s="282"/>
      <c r="J69" s="283"/>
      <c r="K69" s="299"/>
      <c r="L69" s="274"/>
      <c r="M69" s="112" t="s">
        <v>243</v>
      </c>
      <c r="N69" s="106">
        <f>I65</f>
        <v>0.1</v>
      </c>
    </row>
    <row r="70" spans="2:14" ht="16.7" customHeight="1">
      <c r="B70" s="123" t="s">
        <v>105</v>
      </c>
      <c r="C70" s="286" t="s">
        <v>234</v>
      </c>
      <c r="D70" s="286"/>
      <c r="E70" s="286"/>
      <c r="F70" s="286"/>
      <c r="G70" s="286"/>
      <c r="H70" s="111">
        <f>SUM('Economie locale'!O360:O361)</f>
        <v>0.1</v>
      </c>
      <c r="I70" s="279"/>
      <c r="J70" s="281"/>
      <c r="K70" s="299"/>
      <c r="L70" s="274"/>
      <c r="M70" s="112" t="s">
        <v>201</v>
      </c>
      <c r="N70" s="106">
        <v>2.5000000000000001E-2</v>
      </c>
    </row>
    <row r="71" spans="2:14" ht="31.5" customHeight="1">
      <c r="B71" s="276" t="s">
        <v>235</v>
      </c>
      <c r="C71" s="277"/>
      <c r="D71" s="277"/>
      <c r="E71" s="277"/>
      <c r="F71" s="277"/>
      <c r="G71" s="277"/>
      <c r="H71" s="113" t="s">
        <v>399</v>
      </c>
      <c r="I71" s="124" t="s">
        <v>206</v>
      </c>
      <c r="J71" s="115" t="s">
        <v>218</v>
      </c>
      <c r="K71" s="299"/>
      <c r="L71" s="274"/>
      <c r="M71" s="112" t="s">
        <v>202</v>
      </c>
      <c r="N71" s="106">
        <f>SUM($N$32:$N$35)-SUM(N69:N70)</f>
        <v>7.8550000000000004</v>
      </c>
    </row>
    <row r="72" spans="2:14" ht="16.7" customHeight="1">
      <c r="B72" s="110" t="s">
        <v>107</v>
      </c>
      <c r="C72" s="256" t="s">
        <v>236</v>
      </c>
      <c r="D72" s="256"/>
      <c r="E72" s="256"/>
      <c r="F72" s="256"/>
      <c r="G72" s="256"/>
      <c r="H72" s="125">
        <f>SUM('Economie locale'!O399:O400)</f>
        <v>0.1</v>
      </c>
      <c r="I72" s="278">
        <f>GEOMEAN(H72,H73,H74,H75)</f>
        <v>0.1</v>
      </c>
      <c r="J72" s="280">
        <v>4</v>
      </c>
      <c r="K72" s="299"/>
      <c r="L72" s="274"/>
      <c r="M72" s="112"/>
    </row>
    <row r="73" spans="2:14" ht="16.7" customHeight="1">
      <c r="B73" s="110" t="s">
        <v>110</v>
      </c>
      <c r="C73" s="256" t="s">
        <v>237</v>
      </c>
      <c r="D73" s="256"/>
      <c r="E73" s="256"/>
      <c r="F73" s="256"/>
      <c r="G73" s="256"/>
      <c r="H73" s="111">
        <f>SUM('Economie locale'!O431:O432)</f>
        <v>0.1</v>
      </c>
      <c r="I73" s="282"/>
      <c r="J73" s="283"/>
      <c r="K73" s="299"/>
      <c r="L73" s="274"/>
      <c r="M73" s="112" t="s">
        <v>244</v>
      </c>
      <c r="N73" s="106">
        <f>I68</f>
        <v>0.1</v>
      </c>
    </row>
    <row r="74" spans="2:14" ht="16.7" customHeight="1">
      <c r="B74" s="110" t="s">
        <v>112</v>
      </c>
      <c r="C74" s="256" t="s">
        <v>238</v>
      </c>
      <c r="D74" s="256"/>
      <c r="E74" s="256"/>
      <c r="F74" s="256"/>
      <c r="G74" s="256"/>
      <c r="H74" s="111">
        <f>SUM('Economie locale'!O466:O467)</f>
        <v>0.1</v>
      </c>
      <c r="I74" s="282"/>
      <c r="J74" s="283"/>
      <c r="K74" s="299"/>
      <c r="L74" s="274"/>
      <c r="M74" s="112" t="s">
        <v>201</v>
      </c>
      <c r="N74" s="106">
        <v>2.5000000000000001E-2</v>
      </c>
    </row>
    <row r="75" spans="2:14" ht="16.7" customHeight="1" thickBot="1">
      <c r="B75" s="126" t="s">
        <v>239</v>
      </c>
      <c r="C75" s="285" t="s">
        <v>240</v>
      </c>
      <c r="D75" s="285"/>
      <c r="E75" s="285"/>
      <c r="F75" s="285"/>
      <c r="G75" s="285"/>
      <c r="H75" s="119">
        <f>SUM('Economie locale'!O500:O501)</f>
        <v>0.1</v>
      </c>
      <c r="I75" s="287"/>
      <c r="J75" s="284"/>
      <c r="K75" s="300"/>
      <c r="L75" s="275"/>
      <c r="M75" s="112" t="s">
        <v>202</v>
      </c>
      <c r="N75" s="106">
        <f>SUM($N$32:$N$35)-SUM(N73:N74)</f>
        <v>7.8550000000000004</v>
      </c>
    </row>
    <row r="76" spans="2:14" ht="16.7" customHeight="1">
      <c r="M76" s="112"/>
    </row>
    <row r="77" spans="2:14" ht="16.7" customHeight="1">
      <c r="M77" s="112" t="s">
        <v>245</v>
      </c>
      <c r="N77" s="106">
        <f>I72</f>
        <v>0.1</v>
      </c>
    </row>
    <row r="78" spans="2:14" ht="16.7" customHeight="1">
      <c r="M78" s="112" t="s">
        <v>201</v>
      </c>
      <c r="N78" s="106">
        <v>2.5000000000000001E-2</v>
      </c>
    </row>
    <row r="79" spans="2:14" ht="16.7" customHeight="1">
      <c r="M79" s="112" t="s">
        <v>202</v>
      </c>
      <c r="N79" s="106">
        <f>SUM($N$32:$N$35)-SUM(N77:N78)</f>
        <v>7.8550000000000004</v>
      </c>
    </row>
    <row r="81" spans="2:14" ht="16.7" customHeight="1">
      <c r="M81" s="112"/>
    </row>
    <row r="82" spans="2:14" ht="16.7" customHeight="1">
      <c r="M82" s="112"/>
    </row>
    <row r="83" spans="2:14" ht="16.7" customHeight="1">
      <c r="M83" s="112"/>
    </row>
    <row r="84" spans="2:14" ht="16.7" customHeight="1" thickBot="1"/>
    <row r="85" spans="2:14" ht="16.7" customHeight="1" thickBot="1">
      <c r="B85" s="290" t="s">
        <v>269</v>
      </c>
      <c r="C85" s="291"/>
      <c r="D85" s="291"/>
      <c r="E85" s="291"/>
      <c r="F85" s="291"/>
      <c r="G85" s="291"/>
      <c r="H85" s="291"/>
      <c r="I85" s="291"/>
      <c r="J85" s="291"/>
      <c r="K85" s="291"/>
      <c r="L85" s="292"/>
      <c r="M85" s="105" t="s">
        <v>196</v>
      </c>
      <c r="N85" s="106">
        <v>1.33</v>
      </c>
    </row>
    <row r="86" spans="2:14" ht="16.7" customHeight="1" thickBot="1">
      <c r="B86" s="293"/>
      <c r="C86" s="293"/>
      <c r="D86" s="293"/>
      <c r="E86" s="293"/>
      <c r="F86" s="293"/>
      <c r="G86" s="293"/>
      <c r="H86" s="293"/>
      <c r="I86" s="293"/>
      <c r="J86" s="293"/>
      <c r="K86" s="293"/>
      <c r="L86" s="293"/>
      <c r="M86" s="105" t="s">
        <v>197</v>
      </c>
      <c r="N86" s="106">
        <v>1.33</v>
      </c>
    </row>
    <row r="87" spans="2:14" ht="28.5" customHeight="1">
      <c r="B87" s="294" t="s">
        <v>270</v>
      </c>
      <c r="C87" s="295"/>
      <c r="D87" s="295"/>
      <c r="E87" s="295"/>
      <c r="F87" s="295"/>
      <c r="G87" s="295"/>
      <c r="H87" s="107" t="s">
        <v>399</v>
      </c>
      <c r="I87" s="108" t="s">
        <v>206</v>
      </c>
      <c r="J87" s="108" t="s">
        <v>218</v>
      </c>
      <c r="K87" s="265" t="s">
        <v>219</v>
      </c>
      <c r="L87" s="266"/>
      <c r="M87" s="105" t="s">
        <v>198</v>
      </c>
      <c r="N87" s="106">
        <v>1.33</v>
      </c>
    </row>
    <row r="88" spans="2:14" ht="16.7" customHeight="1">
      <c r="B88" s="110" t="s">
        <v>114</v>
      </c>
      <c r="C88" s="256" t="s">
        <v>271</v>
      </c>
      <c r="D88" s="256"/>
      <c r="E88" s="256"/>
      <c r="F88" s="256"/>
      <c r="G88" s="256"/>
      <c r="H88" s="111">
        <f>SUM('Social &amp; Culturel'!O13:O14)</f>
        <v>0.1</v>
      </c>
      <c r="I88" s="278">
        <f>GEOMEAN(H88,H89)</f>
        <v>0.1</v>
      </c>
      <c r="J88" s="296">
        <v>1</v>
      </c>
      <c r="K88" s="298">
        <f>SUM(I88*J88,I91*J91,I96*J96,I98*J98,I101*J101)/SUM(J88,J91,J96,J98,J101)</f>
        <v>0.1</v>
      </c>
      <c r="L88" s="273" t="str">
        <f>_xlfn.IFS(K88&lt;1,"D",AND(K88&gt;1,K88&lt;2),"C",AND(K88&gt;2,K88&lt;3),"B",K88&gt;3,"A")</f>
        <v>D</v>
      </c>
      <c r="M88" s="105" t="s">
        <v>199</v>
      </c>
      <c r="N88" s="106">
        <f>SUM(N85:N87)</f>
        <v>3.99</v>
      </c>
    </row>
    <row r="89" spans="2:14" ht="16.7" customHeight="1">
      <c r="B89" s="110" t="s">
        <v>272</v>
      </c>
      <c r="C89" s="256" t="s">
        <v>273</v>
      </c>
      <c r="D89" s="256"/>
      <c r="E89" s="256"/>
      <c r="F89" s="256"/>
      <c r="G89" s="256"/>
      <c r="H89" s="111">
        <f>SUM('Social &amp; Culturel'!O47:O48)</f>
        <v>0.1</v>
      </c>
      <c r="I89" s="279"/>
      <c r="J89" s="297"/>
      <c r="K89" s="299"/>
      <c r="L89" s="274"/>
      <c r="M89" s="112"/>
    </row>
    <row r="90" spans="2:14" ht="28.5" customHeight="1">
      <c r="B90" s="288" t="s">
        <v>274</v>
      </c>
      <c r="C90" s="289"/>
      <c r="D90" s="289"/>
      <c r="E90" s="289"/>
      <c r="F90" s="289"/>
      <c r="G90" s="289"/>
      <c r="H90" s="113" t="s">
        <v>399</v>
      </c>
      <c r="I90" s="124" t="s">
        <v>206</v>
      </c>
      <c r="J90" s="127" t="s">
        <v>218</v>
      </c>
      <c r="K90" s="299"/>
      <c r="L90" s="274"/>
      <c r="M90" s="112" t="s">
        <v>296</v>
      </c>
      <c r="N90" s="106">
        <f>I88</f>
        <v>0.1</v>
      </c>
    </row>
    <row r="91" spans="2:14" ht="16.7" customHeight="1">
      <c r="B91" s="110" t="s">
        <v>275</v>
      </c>
      <c r="C91" s="256" t="s">
        <v>276</v>
      </c>
      <c r="D91" s="256"/>
      <c r="E91" s="256"/>
      <c r="F91" s="256"/>
      <c r="G91" s="256"/>
      <c r="H91" s="111">
        <f>SUM('Social &amp; Culturel'!O180:O181)</f>
        <v>0.1</v>
      </c>
      <c r="I91" s="278">
        <f>GEOMEAN(H91:H94)</f>
        <v>0.1</v>
      </c>
      <c r="J91" s="296">
        <v>1</v>
      </c>
      <c r="K91" s="299"/>
      <c r="L91" s="274"/>
      <c r="M91" s="112" t="s">
        <v>201</v>
      </c>
      <c r="N91" s="106">
        <v>2.5000000000000001E-2</v>
      </c>
    </row>
    <row r="92" spans="2:14" ht="16.7" customHeight="1">
      <c r="B92" s="110" t="s">
        <v>126</v>
      </c>
      <c r="C92" s="256" t="s">
        <v>277</v>
      </c>
      <c r="D92" s="256"/>
      <c r="E92" s="256"/>
      <c r="F92" s="256"/>
      <c r="G92" s="256"/>
      <c r="H92" s="111">
        <f>SUM('Social &amp; Culturel'!O244:O245)</f>
        <v>0.1</v>
      </c>
      <c r="I92" s="282"/>
      <c r="J92" s="301"/>
      <c r="K92" s="299"/>
      <c r="L92" s="274"/>
      <c r="M92" s="112" t="s">
        <v>202</v>
      </c>
      <c r="N92" s="106">
        <f>SUM($N$32:$N$35)-SUM(N90:N91)</f>
        <v>7.8550000000000004</v>
      </c>
    </row>
    <row r="93" spans="2:14" ht="16.7" customHeight="1">
      <c r="B93" s="110" t="s">
        <v>278</v>
      </c>
      <c r="C93" s="256" t="s">
        <v>279</v>
      </c>
      <c r="D93" s="256"/>
      <c r="E93" s="256"/>
      <c r="F93" s="256"/>
      <c r="G93" s="256"/>
      <c r="H93" s="111">
        <f>SUM('Social &amp; Culturel'!O282:O283)</f>
        <v>0.1</v>
      </c>
      <c r="I93" s="282"/>
      <c r="J93" s="301"/>
      <c r="K93" s="299"/>
      <c r="L93" s="274"/>
      <c r="M93" s="112"/>
    </row>
    <row r="94" spans="2:14" ht="16.7" customHeight="1">
      <c r="B94" s="110" t="s">
        <v>280</v>
      </c>
      <c r="C94" s="256" t="s">
        <v>281</v>
      </c>
      <c r="D94" s="256"/>
      <c r="E94" s="256"/>
      <c r="F94" s="256"/>
      <c r="G94" s="256"/>
      <c r="H94" s="111">
        <f>SUM('Social &amp; Culturel'!O380:O381)</f>
        <v>0.1</v>
      </c>
      <c r="I94" s="279"/>
      <c r="J94" s="297"/>
      <c r="K94" s="299"/>
      <c r="L94" s="274"/>
      <c r="M94" s="112" t="s">
        <v>297</v>
      </c>
      <c r="N94" s="106">
        <f>I91</f>
        <v>0.1</v>
      </c>
    </row>
    <row r="95" spans="2:14" ht="27.75" customHeight="1">
      <c r="B95" s="288" t="s">
        <v>282</v>
      </c>
      <c r="C95" s="289"/>
      <c r="D95" s="289"/>
      <c r="E95" s="289"/>
      <c r="F95" s="289"/>
      <c r="G95" s="289"/>
      <c r="H95" s="113" t="s">
        <v>399</v>
      </c>
      <c r="I95" s="124" t="s">
        <v>206</v>
      </c>
      <c r="J95" s="127" t="s">
        <v>218</v>
      </c>
      <c r="K95" s="299"/>
      <c r="L95" s="274"/>
      <c r="M95" s="112" t="s">
        <v>201</v>
      </c>
      <c r="N95" s="106">
        <v>2.5000000000000001E-2</v>
      </c>
    </row>
    <row r="96" spans="2:14" ht="16.7" customHeight="1">
      <c r="B96" s="110" t="s">
        <v>283</v>
      </c>
      <c r="C96" s="256" t="s">
        <v>284</v>
      </c>
      <c r="D96" s="256"/>
      <c r="E96" s="256"/>
      <c r="F96" s="256"/>
      <c r="G96" s="256"/>
      <c r="H96" s="111">
        <f>SUM('Social &amp; Culturel'!O423:O424)</f>
        <v>0.1</v>
      </c>
      <c r="I96" s="128">
        <f>SUM(H96)</f>
        <v>0.1</v>
      </c>
      <c r="J96" s="129">
        <v>1</v>
      </c>
      <c r="K96" s="299"/>
      <c r="L96" s="274"/>
      <c r="M96" s="112" t="s">
        <v>202</v>
      </c>
      <c r="N96" s="106">
        <f>SUM($N$32:$N$35)-SUM(N94:N95)</f>
        <v>7.8550000000000004</v>
      </c>
    </row>
    <row r="97" spans="2:14" ht="27" customHeight="1">
      <c r="B97" s="288" t="s">
        <v>285</v>
      </c>
      <c r="C97" s="289"/>
      <c r="D97" s="289"/>
      <c r="E97" s="289"/>
      <c r="F97" s="289"/>
      <c r="G97" s="289"/>
      <c r="H97" s="113" t="s">
        <v>399</v>
      </c>
      <c r="I97" s="124" t="s">
        <v>206</v>
      </c>
      <c r="J97" s="127" t="s">
        <v>218</v>
      </c>
      <c r="K97" s="299"/>
      <c r="L97" s="274"/>
      <c r="M97" s="112"/>
    </row>
    <row r="98" spans="2:14" ht="16.7" customHeight="1">
      <c r="B98" s="123" t="s">
        <v>286</v>
      </c>
      <c r="C98" s="286" t="s">
        <v>287</v>
      </c>
      <c r="D98" s="286"/>
      <c r="E98" s="286"/>
      <c r="F98" s="286"/>
      <c r="G98" s="286"/>
      <c r="H98" s="111">
        <f>SUM('Social &amp; Culturel'!O528:O529)</f>
        <v>0.1</v>
      </c>
      <c r="I98" s="315">
        <f>GEOMEAN(H98,H99)</f>
        <v>0.1</v>
      </c>
      <c r="J98" s="317">
        <v>1</v>
      </c>
      <c r="K98" s="299"/>
      <c r="L98" s="274"/>
      <c r="M98" s="112" t="s">
        <v>298</v>
      </c>
      <c r="N98" s="106">
        <f>I96</f>
        <v>0.1</v>
      </c>
    </row>
    <row r="99" spans="2:14" ht="16.7" customHeight="1">
      <c r="B99" s="110" t="s">
        <v>288</v>
      </c>
      <c r="C99" s="256" t="s">
        <v>289</v>
      </c>
      <c r="D99" s="256"/>
      <c r="E99" s="256"/>
      <c r="F99" s="256"/>
      <c r="G99" s="256"/>
      <c r="H99" s="111">
        <f>SUM('Social &amp; Culturel'!O626:O627)</f>
        <v>0.1</v>
      </c>
      <c r="I99" s="316"/>
      <c r="J99" s="318"/>
      <c r="K99" s="299"/>
      <c r="L99" s="274"/>
      <c r="M99" s="112" t="s">
        <v>201</v>
      </c>
      <c r="N99" s="106">
        <v>2.5000000000000001E-2</v>
      </c>
    </row>
    <row r="100" spans="2:14" ht="30.75" customHeight="1">
      <c r="B100" s="288" t="s">
        <v>290</v>
      </c>
      <c r="C100" s="289"/>
      <c r="D100" s="289"/>
      <c r="E100" s="289"/>
      <c r="F100" s="289"/>
      <c r="G100" s="289"/>
      <c r="H100" s="113" t="s">
        <v>399</v>
      </c>
      <c r="I100" s="124" t="s">
        <v>206</v>
      </c>
      <c r="J100" s="127" t="s">
        <v>218</v>
      </c>
      <c r="K100" s="299"/>
      <c r="L100" s="274"/>
      <c r="M100" s="112" t="s">
        <v>202</v>
      </c>
      <c r="N100" s="106">
        <f>SUM($N$32:$N$35)-SUM(N98:N99)</f>
        <v>7.8550000000000004</v>
      </c>
    </row>
    <row r="101" spans="2:14" ht="16.7" customHeight="1">
      <c r="B101" s="110" t="s">
        <v>291</v>
      </c>
      <c r="C101" s="256" t="s">
        <v>292</v>
      </c>
      <c r="D101" s="256"/>
      <c r="E101" s="256"/>
      <c r="F101" s="256"/>
      <c r="G101" s="256"/>
      <c r="H101" s="111">
        <f>SUM('Social &amp; Culturel'!O668:O669)</f>
        <v>0.1</v>
      </c>
      <c r="I101" s="278">
        <f>GEOMEAN(H101:H103)</f>
        <v>0.1</v>
      </c>
      <c r="J101" s="296">
        <v>1</v>
      </c>
      <c r="K101" s="299"/>
      <c r="L101" s="274"/>
      <c r="M101" s="112"/>
    </row>
    <row r="102" spans="2:14" ht="16.7" customHeight="1">
      <c r="B102" s="110" t="s">
        <v>141</v>
      </c>
      <c r="C102" s="256" t="s">
        <v>293</v>
      </c>
      <c r="D102" s="256"/>
      <c r="E102" s="256"/>
      <c r="F102" s="256"/>
      <c r="G102" s="256"/>
      <c r="H102" s="111">
        <f>SUM('Social &amp; Culturel'!O763:O764)</f>
        <v>0.1</v>
      </c>
      <c r="I102" s="282"/>
      <c r="J102" s="301"/>
      <c r="K102" s="299"/>
      <c r="L102" s="274"/>
      <c r="M102" s="112" t="s">
        <v>299</v>
      </c>
      <c r="N102" s="106">
        <f>I98</f>
        <v>0.1</v>
      </c>
    </row>
    <row r="103" spans="2:14" ht="16.7" customHeight="1" thickBot="1">
      <c r="B103" s="118" t="s">
        <v>294</v>
      </c>
      <c r="C103" s="252" t="s">
        <v>295</v>
      </c>
      <c r="D103" s="252"/>
      <c r="E103" s="252"/>
      <c r="F103" s="252"/>
      <c r="G103" s="252"/>
      <c r="H103" s="119">
        <f>SUM('Social &amp; Culturel'!O799:O800)</f>
        <v>0.1</v>
      </c>
      <c r="I103" s="287"/>
      <c r="J103" s="312"/>
      <c r="K103" s="300"/>
      <c r="L103" s="275"/>
      <c r="M103" s="112" t="s">
        <v>201</v>
      </c>
      <c r="N103" s="106">
        <v>2.5000000000000001E-2</v>
      </c>
    </row>
    <row r="104" spans="2:14" ht="16.7" customHeight="1">
      <c r="M104" s="112" t="s">
        <v>202</v>
      </c>
      <c r="N104" s="106">
        <f>SUM($N$32:$N$35)-SUM(N102:N103)</f>
        <v>7.8550000000000004</v>
      </c>
    </row>
    <row r="106" spans="2:14" ht="16.7" customHeight="1">
      <c r="M106" s="112" t="s">
        <v>300</v>
      </c>
      <c r="N106" s="106">
        <f>I101</f>
        <v>0.1</v>
      </c>
    </row>
    <row r="107" spans="2:14" ht="16.7" customHeight="1">
      <c r="M107" s="112" t="s">
        <v>201</v>
      </c>
      <c r="N107" s="106">
        <v>2.5000000000000001E-2</v>
      </c>
    </row>
    <row r="108" spans="2:14" ht="16.7" customHeight="1">
      <c r="M108" s="112" t="s">
        <v>202</v>
      </c>
      <c r="N108" s="106">
        <f>SUM($N$32:$N$35)-SUM(N106:N107)</f>
        <v>7.8550000000000004</v>
      </c>
    </row>
    <row r="111" spans="2:14" ht="16.7" customHeight="1" thickBot="1"/>
    <row r="112" spans="2:14" ht="16.350000000000001" customHeight="1" thickBot="1">
      <c r="B112" s="319" t="s">
        <v>320</v>
      </c>
      <c r="C112" s="320"/>
      <c r="D112" s="320"/>
      <c r="E112" s="320"/>
      <c r="F112" s="320"/>
      <c r="G112" s="320"/>
      <c r="H112" s="320"/>
      <c r="I112" s="320"/>
      <c r="J112" s="320"/>
      <c r="K112" s="320"/>
      <c r="L112" s="321"/>
      <c r="M112" s="105" t="s">
        <v>196</v>
      </c>
      <c r="N112" s="106">
        <v>1.33</v>
      </c>
    </row>
    <row r="113" spans="2:20" ht="15.75" customHeight="1" thickBot="1">
      <c r="B113" s="293"/>
      <c r="C113" s="293"/>
      <c r="D113" s="293"/>
      <c r="E113" s="293"/>
      <c r="F113" s="293"/>
      <c r="G113" s="293"/>
      <c r="H113" s="293"/>
      <c r="I113" s="293"/>
      <c r="J113" s="293"/>
      <c r="K113" s="293"/>
      <c r="L113" s="293"/>
      <c r="M113" s="105" t="s">
        <v>197</v>
      </c>
      <c r="N113" s="106">
        <v>1.33</v>
      </c>
    </row>
    <row r="114" spans="2:20" ht="28.35" customHeight="1">
      <c r="B114" s="313" t="s">
        <v>321</v>
      </c>
      <c r="C114" s="314"/>
      <c r="D114" s="314"/>
      <c r="E114" s="314"/>
      <c r="F114" s="314"/>
      <c r="G114" s="314"/>
      <c r="H114" s="107" t="s">
        <v>399</v>
      </c>
      <c r="I114" s="108" t="s">
        <v>206</v>
      </c>
      <c r="J114" s="109" t="s">
        <v>218</v>
      </c>
      <c r="K114" s="265" t="s">
        <v>219</v>
      </c>
      <c r="L114" s="266"/>
      <c r="M114" s="105" t="s">
        <v>198</v>
      </c>
      <c r="N114" s="106">
        <v>1.33</v>
      </c>
    </row>
    <row r="115" spans="2:20" ht="16.350000000000001" customHeight="1">
      <c r="B115" s="110" t="s">
        <v>322</v>
      </c>
      <c r="C115" s="256" t="s">
        <v>323</v>
      </c>
      <c r="D115" s="256"/>
      <c r="E115" s="256"/>
      <c r="F115" s="256"/>
      <c r="G115" s="256"/>
      <c r="H115" s="111">
        <f>SUM('Enviro et ressources nats'!O12:O13)</f>
        <v>0.1</v>
      </c>
      <c r="I115" s="278">
        <f>GEOMEAN(H115,H116)</f>
        <v>0.1</v>
      </c>
      <c r="J115" s="280">
        <v>1</v>
      </c>
      <c r="K115" s="298">
        <f>SUM(I115*J115,I118*J118,I123*J123,I127*J127,I133*J133,I139*J139)/SUM(J115,J118,J123,J127,J133,J139)</f>
        <v>0.1</v>
      </c>
      <c r="L115" s="302" t="str">
        <f>_xlfn.IFS(K115&lt;1,"D",AND(K115&gt;1,K115&lt;2),"C",AND(K115&gt;2,K115&lt;3),"B",K115&gt;3,"A")</f>
        <v>D</v>
      </c>
      <c r="M115" s="105" t="s">
        <v>199</v>
      </c>
      <c r="N115" s="106">
        <f>SUM(N112:N114)</f>
        <v>3.99</v>
      </c>
    </row>
    <row r="116" spans="2:20" ht="16.350000000000001" customHeight="1">
      <c r="B116" s="110" t="s">
        <v>324</v>
      </c>
      <c r="C116" s="256" t="s">
        <v>325</v>
      </c>
      <c r="D116" s="256"/>
      <c r="E116" s="256"/>
      <c r="F116" s="256"/>
      <c r="G116" s="256"/>
      <c r="H116" s="111">
        <f>SUM('Enviro et ressources nats'!O77:O78)</f>
        <v>0.1</v>
      </c>
      <c r="I116" s="279"/>
      <c r="J116" s="281"/>
      <c r="K116" s="299"/>
      <c r="L116" s="303"/>
      <c r="M116" s="112"/>
    </row>
    <row r="117" spans="2:20" ht="28.35" customHeight="1">
      <c r="B117" s="322" t="s">
        <v>326</v>
      </c>
      <c r="C117" s="323"/>
      <c r="D117" s="323"/>
      <c r="E117" s="323"/>
      <c r="F117" s="323"/>
      <c r="G117" s="323"/>
      <c r="H117" s="113" t="s">
        <v>399</v>
      </c>
      <c r="I117" s="114" t="s">
        <v>206</v>
      </c>
      <c r="J117" s="115" t="s">
        <v>218</v>
      </c>
      <c r="K117" s="299"/>
      <c r="L117" s="303"/>
      <c r="M117" s="112" t="s">
        <v>378</v>
      </c>
      <c r="N117" s="106">
        <f>I115</f>
        <v>0.1</v>
      </c>
    </row>
    <row r="118" spans="2:20" ht="16.350000000000001" customHeight="1">
      <c r="B118" s="110" t="s">
        <v>327</v>
      </c>
      <c r="C118" s="256" t="s">
        <v>328</v>
      </c>
      <c r="D118" s="256"/>
      <c r="E118" s="256"/>
      <c r="F118" s="256"/>
      <c r="G118" s="256"/>
      <c r="H118" s="111">
        <f>GEOMEAN('Enviro et ressources nats'!O181:O182,'Enviro et ressources nats'!O211:O212)</f>
        <v>0.1</v>
      </c>
      <c r="I118" s="278">
        <f>GEOMEAN(H118,H119,H120,H121)</f>
        <v>0.1</v>
      </c>
      <c r="J118" s="280">
        <v>2</v>
      </c>
      <c r="K118" s="299"/>
      <c r="L118" s="303"/>
      <c r="M118" s="112" t="s">
        <v>201</v>
      </c>
      <c r="N118" s="106">
        <v>2.5000000000000001E-2</v>
      </c>
    </row>
    <row r="119" spans="2:20" ht="16.350000000000001" customHeight="1">
      <c r="B119" s="110" t="s">
        <v>329</v>
      </c>
      <c r="C119" s="256" t="s">
        <v>330</v>
      </c>
      <c r="D119" s="256"/>
      <c r="E119" s="256"/>
      <c r="F119" s="256"/>
      <c r="G119" s="256"/>
      <c r="H119" s="111">
        <f>SUM('Enviro et ressources nats'!O250:O251)</f>
        <v>0.1</v>
      </c>
      <c r="I119" s="282"/>
      <c r="J119" s="283"/>
      <c r="K119" s="299"/>
      <c r="L119" s="303"/>
      <c r="M119" s="112" t="s">
        <v>202</v>
      </c>
      <c r="N119" s="106">
        <f>SUM($N$32:$N$35)-SUM(N117:N118)</f>
        <v>7.8550000000000004</v>
      </c>
    </row>
    <row r="120" spans="2:20" ht="16.350000000000001" customHeight="1">
      <c r="B120" s="110" t="s">
        <v>331</v>
      </c>
      <c r="C120" s="256" t="s">
        <v>332</v>
      </c>
      <c r="D120" s="256"/>
      <c r="E120" s="256"/>
      <c r="F120" s="256"/>
      <c r="G120" s="256"/>
      <c r="H120" s="111">
        <f>SUM('Enviro et ressources nats'!O318:O319)</f>
        <v>0.1</v>
      </c>
      <c r="I120" s="282"/>
      <c r="J120" s="283"/>
      <c r="K120" s="299"/>
      <c r="L120" s="303"/>
      <c r="M120" s="112"/>
    </row>
    <row r="121" spans="2:20" ht="16.350000000000001" customHeight="1">
      <c r="B121" s="110" t="s">
        <v>333</v>
      </c>
      <c r="C121" s="256" t="s">
        <v>334</v>
      </c>
      <c r="D121" s="256"/>
      <c r="E121" s="256"/>
      <c r="F121" s="256"/>
      <c r="G121" s="256"/>
      <c r="H121" s="111">
        <f>SUM('Enviro et ressources nats'!O355:O356)</f>
        <v>0.1</v>
      </c>
      <c r="I121" s="279"/>
      <c r="J121" s="281"/>
      <c r="K121" s="299"/>
      <c r="L121" s="303"/>
      <c r="M121" s="112" t="s">
        <v>379</v>
      </c>
      <c r="N121" s="106">
        <f>I118</f>
        <v>0.1</v>
      </c>
    </row>
    <row r="122" spans="2:20" ht="28.35" customHeight="1">
      <c r="B122" s="322" t="s">
        <v>335</v>
      </c>
      <c r="C122" s="323"/>
      <c r="D122" s="323"/>
      <c r="E122" s="323"/>
      <c r="F122" s="323"/>
      <c r="G122" s="323"/>
      <c r="H122" s="113" t="s">
        <v>399</v>
      </c>
      <c r="I122" s="114" t="s">
        <v>206</v>
      </c>
      <c r="J122" s="115" t="s">
        <v>218</v>
      </c>
      <c r="K122" s="299"/>
      <c r="L122" s="303"/>
      <c r="M122" s="112" t="s">
        <v>201</v>
      </c>
      <c r="N122" s="106">
        <v>2.5000000000000001E-2</v>
      </c>
    </row>
    <row r="123" spans="2:20" ht="16.350000000000001" customHeight="1">
      <c r="B123" s="123" t="s">
        <v>336</v>
      </c>
      <c r="C123" s="286" t="s">
        <v>337</v>
      </c>
      <c r="D123" s="286"/>
      <c r="E123" s="286"/>
      <c r="F123" s="286"/>
      <c r="G123" s="286"/>
      <c r="H123" s="329">
        <f>SUM('Enviro et ressources nats'!O396:O397)</f>
        <v>0.1</v>
      </c>
      <c r="I123" s="271">
        <f>GEOMEAN(H123,H125)</f>
        <v>0.1</v>
      </c>
      <c r="J123" s="263">
        <v>1</v>
      </c>
      <c r="K123" s="299"/>
      <c r="L123" s="303"/>
      <c r="M123" s="112" t="s">
        <v>202</v>
      </c>
      <c r="N123" s="106">
        <f>SUM($N$32:$N$35)-SUM(N121:N122)</f>
        <v>7.8550000000000004</v>
      </c>
    </row>
    <row r="124" spans="2:20" ht="16.350000000000001" customHeight="1">
      <c r="B124" s="110" t="s">
        <v>338</v>
      </c>
      <c r="C124" s="256" t="s">
        <v>339</v>
      </c>
      <c r="D124" s="256"/>
      <c r="E124" s="256"/>
      <c r="F124" s="256"/>
      <c r="G124" s="256"/>
      <c r="H124" s="329"/>
      <c r="I124" s="271"/>
      <c r="J124" s="263"/>
      <c r="K124" s="299"/>
      <c r="L124" s="303"/>
      <c r="M124" s="112"/>
    </row>
    <row r="125" spans="2:20" ht="16.350000000000001" customHeight="1">
      <c r="B125" s="110" t="s">
        <v>340</v>
      </c>
      <c r="C125" s="256" t="s">
        <v>341</v>
      </c>
      <c r="D125" s="256"/>
      <c r="E125" s="256"/>
      <c r="F125" s="256"/>
      <c r="G125" s="256"/>
      <c r="H125" s="130">
        <f>SUM('Enviro et ressources nats'!O531:O532)</f>
        <v>0.1</v>
      </c>
      <c r="I125" s="271"/>
      <c r="J125" s="263"/>
      <c r="K125" s="299"/>
      <c r="L125" s="303"/>
      <c r="M125" s="112" t="s">
        <v>380</v>
      </c>
      <c r="N125" s="106">
        <f>I123</f>
        <v>0.1</v>
      </c>
    </row>
    <row r="126" spans="2:20" ht="28.35" customHeight="1">
      <c r="B126" s="322" t="s">
        <v>342</v>
      </c>
      <c r="C126" s="323"/>
      <c r="D126" s="323"/>
      <c r="E126" s="323"/>
      <c r="F126" s="323"/>
      <c r="G126" s="323"/>
      <c r="H126" s="113" t="s">
        <v>399</v>
      </c>
      <c r="I126" s="114" t="s">
        <v>206</v>
      </c>
      <c r="J126" s="115" t="s">
        <v>218</v>
      </c>
      <c r="K126" s="299"/>
      <c r="L126" s="303"/>
      <c r="M126" s="112" t="s">
        <v>201</v>
      </c>
      <c r="N126" s="106">
        <v>2.5000000000000001E-2</v>
      </c>
      <c r="T126" s="81" t="s">
        <v>401</v>
      </c>
    </row>
    <row r="127" spans="2:20" ht="16.350000000000001" customHeight="1">
      <c r="B127" s="110" t="s">
        <v>343</v>
      </c>
      <c r="C127" s="256" t="s">
        <v>344</v>
      </c>
      <c r="D127" s="256"/>
      <c r="E127" s="256"/>
      <c r="F127" s="256"/>
      <c r="G127" s="256"/>
      <c r="H127" s="111">
        <f>SUM('Enviro et ressources nats'!O667:O668)</f>
        <v>0.1</v>
      </c>
      <c r="I127" s="278">
        <f>GEOMEAN(H130,H127,H128,H131)</f>
        <v>0.1</v>
      </c>
      <c r="J127" s="280">
        <v>1</v>
      </c>
      <c r="K127" s="299"/>
      <c r="L127" s="303"/>
      <c r="M127" s="112" t="s">
        <v>202</v>
      </c>
      <c r="N127" s="106">
        <f>SUM($N$32:$N$35)-SUM(N125:N126)</f>
        <v>7.8550000000000004</v>
      </c>
    </row>
    <row r="128" spans="2:20" ht="16.350000000000001" customHeight="1">
      <c r="B128" s="123" t="s">
        <v>345</v>
      </c>
      <c r="C128" s="286" t="s">
        <v>346</v>
      </c>
      <c r="D128" s="286"/>
      <c r="E128" s="286"/>
      <c r="F128" s="286"/>
      <c r="G128" s="286"/>
      <c r="H128" s="329">
        <f>SUM('Enviro et ressources nats'!O857:O858)</f>
        <v>0.1</v>
      </c>
      <c r="I128" s="282"/>
      <c r="J128" s="283"/>
      <c r="K128" s="299"/>
      <c r="L128" s="303"/>
      <c r="M128" s="112"/>
    </row>
    <row r="129" spans="2:14" ht="16.350000000000001" customHeight="1">
      <c r="B129" s="123" t="s">
        <v>347</v>
      </c>
      <c r="C129" s="286" t="s">
        <v>348</v>
      </c>
      <c r="D129" s="286"/>
      <c r="E129" s="286"/>
      <c r="F129" s="286"/>
      <c r="G129" s="286"/>
      <c r="H129" s="329"/>
      <c r="I129" s="282"/>
      <c r="J129" s="283"/>
      <c r="K129" s="299"/>
      <c r="L129" s="303"/>
      <c r="M129" s="112" t="s">
        <v>381</v>
      </c>
      <c r="N129" s="106">
        <f>I127</f>
        <v>0.1</v>
      </c>
    </row>
    <row r="130" spans="2:14" ht="16.350000000000001" customHeight="1">
      <c r="B130" s="123" t="s">
        <v>349</v>
      </c>
      <c r="C130" s="286" t="s">
        <v>350</v>
      </c>
      <c r="D130" s="286"/>
      <c r="E130" s="286"/>
      <c r="F130" s="286"/>
      <c r="G130" s="286"/>
      <c r="H130" s="130">
        <f>SUM('Enviro et ressources nats'!O1116:O1117)</f>
        <v>0.1</v>
      </c>
      <c r="I130" s="282"/>
      <c r="J130" s="283"/>
      <c r="K130" s="299"/>
      <c r="L130" s="303"/>
      <c r="M130" s="112" t="s">
        <v>201</v>
      </c>
      <c r="N130" s="106">
        <v>2.5000000000000001E-2</v>
      </c>
    </row>
    <row r="131" spans="2:14" ht="16.350000000000001" customHeight="1">
      <c r="B131" s="123" t="s">
        <v>351</v>
      </c>
      <c r="C131" s="286" t="s">
        <v>352</v>
      </c>
      <c r="D131" s="286"/>
      <c r="E131" s="286"/>
      <c r="F131" s="286"/>
      <c r="G131" s="286"/>
      <c r="H131" s="130">
        <f>SUM('Enviro et ressources nats'!O1153:O1154)</f>
        <v>0.1</v>
      </c>
      <c r="I131" s="279"/>
      <c r="J131" s="281"/>
      <c r="K131" s="299"/>
      <c r="L131" s="303"/>
      <c r="M131" s="112" t="s">
        <v>202</v>
      </c>
      <c r="N131" s="106">
        <f>SUM($N$32:$N$35)-SUM(N129:N130)</f>
        <v>7.8550000000000004</v>
      </c>
    </row>
    <row r="132" spans="2:14" ht="28.35" customHeight="1">
      <c r="B132" s="322" t="s">
        <v>387</v>
      </c>
      <c r="C132" s="323"/>
      <c r="D132" s="323"/>
      <c r="E132" s="323"/>
      <c r="F132" s="323"/>
      <c r="G132" s="323"/>
      <c r="H132" s="113" t="s">
        <v>399</v>
      </c>
      <c r="I132" s="114" t="s">
        <v>206</v>
      </c>
      <c r="J132" s="115" t="s">
        <v>218</v>
      </c>
      <c r="K132" s="299"/>
      <c r="L132" s="303"/>
      <c r="M132" s="105" t="s">
        <v>196</v>
      </c>
      <c r="N132" s="106">
        <v>1.33</v>
      </c>
    </row>
    <row r="133" spans="2:14" ht="16.350000000000001" customHeight="1">
      <c r="B133" s="123" t="s">
        <v>353</v>
      </c>
      <c r="C133" s="286" t="s">
        <v>354</v>
      </c>
      <c r="D133" s="286"/>
      <c r="E133" s="286"/>
      <c r="F133" s="286"/>
      <c r="G133" s="286"/>
      <c r="H133" s="130">
        <f>SUM('Enviro et ressources nats'!O1194:O1195)</f>
        <v>0.1</v>
      </c>
      <c r="I133" s="308">
        <f>GEOMEAN(H133,H134,H135,H137)</f>
        <v>0.1</v>
      </c>
      <c r="J133" s="280">
        <v>3</v>
      </c>
      <c r="K133" s="299"/>
      <c r="L133" s="303"/>
      <c r="M133" s="105" t="s">
        <v>197</v>
      </c>
      <c r="N133" s="106">
        <v>1.33</v>
      </c>
    </row>
    <row r="134" spans="2:14" ht="16.350000000000001" customHeight="1">
      <c r="B134" s="123" t="s">
        <v>355</v>
      </c>
      <c r="C134" s="286" t="s">
        <v>356</v>
      </c>
      <c r="D134" s="286"/>
      <c r="E134" s="286"/>
      <c r="F134" s="286"/>
      <c r="G134" s="286"/>
      <c r="H134" s="130">
        <f>SUM('Enviro et ressources nats'!O1357:O1358)</f>
        <v>0.1</v>
      </c>
      <c r="I134" s="309"/>
      <c r="J134" s="283"/>
      <c r="K134" s="299"/>
      <c r="L134" s="303"/>
      <c r="M134" s="105" t="s">
        <v>198</v>
      </c>
      <c r="N134" s="106">
        <v>1.33</v>
      </c>
    </row>
    <row r="135" spans="2:14" ht="16.350000000000001" customHeight="1">
      <c r="B135" s="123" t="s">
        <v>357</v>
      </c>
      <c r="C135" s="286" t="s">
        <v>358</v>
      </c>
      <c r="D135" s="286"/>
      <c r="E135" s="286"/>
      <c r="F135" s="286"/>
      <c r="G135" s="286"/>
      <c r="H135" s="327">
        <f>SUM('Enviro et ressources nats'!O1426:O1427)</f>
        <v>0.1</v>
      </c>
      <c r="I135" s="309"/>
      <c r="J135" s="283"/>
      <c r="K135" s="299"/>
      <c r="L135" s="303"/>
      <c r="M135" s="105" t="s">
        <v>199</v>
      </c>
      <c r="N135" s="106">
        <f>SUM(N132:N134)</f>
        <v>3.99</v>
      </c>
    </row>
    <row r="136" spans="2:14" ht="16.350000000000001" customHeight="1">
      <c r="B136" s="123" t="s">
        <v>359</v>
      </c>
      <c r="C136" s="286" t="s">
        <v>360</v>
      </c>
      <c r="D136" s="286"/>
      <c r="E136" s="286"/>
      <c r="F136" s="286"/>
      <c r="G136" s="286"/>
      <c r="H136" s="327"/>
      <c r="I136" s="309"/>
      <c r="J136" s="283"/>
      <c r="K136" s="299"/>
      <c r="L136" s="303"/>
      <c r="M136" s="112"/>
    </row>
    <row r="137" spans="2:14" ht="16.350000000000001" customHeight="1">
      <c r="B137" s="123" t="s">
        <v>375</v>
      </c>
      <c r="C137" s="305" t="s">
        <v>376</v>
      </c>
      <c r="D137" s="306"/>
      <c r="E137" s="306"/>
      <c r="F137" s="306"/>
      <c r="G137" s="307"/>
      <c r="H137" s="130">
        <f>SUM('Enviro et ressources nats'!O1565:O1566)</f>
        <v>0.1</v>
      </c>
      <c r="I137" s="310"/>
      <c r="J137" s="281"/>
      <c r="K137" s="299"/>
      <c r="L137" s="303"/>
      <c r="M137" s="112" t="s">
        <v>382</v>
      </c>
      <c r="N137" s="106">
        <f>I133</f>
        <v>0.1</v>
      </c>
    </row>
    <row r="138" spans="2:14" ht="28.35" customHeight="1">
      <c r="B138" s="322" t="s">
        <v>361</v>
      </c>
      <c r="C138" s="323"/>
      <c r="D138" s="323"/>
      <c r="E138" s="323"/>
      <c r="F138" s="323"/>
      <c r="G138" s="323"/>
      <c r="H138" s="113" t="s">
        <v>399</v>
      </c>
      <c r="I138" s="114" t="s">
        <v>206</v>
      </c>
      <c r="J138" s="115" t="s">
        <v>218</v>
      </c>
      <c r="K138" s="299"/>
      <c r="L138" s="303"/>
      <c r="M138" s="112" t="s">
        <v>201</v>
      </c>
      <c r="N138" s="106">
        <v>2.5000000000000001E-2</v>
      </c>
    </row>
    <row r="139" spans="2:14" ht="16.350000000000001" customHeight="1">
      <c r="B139" s="123" t="s">
        <v>362</v>
      </c>
      <c r="C139" s="286" t="s">
        <v>363</v>
      </c>
      <c r="D139" s="286"/>
      <c r="E139" s="286"/>
      <c r="F139" s="286"/>
      <c r="G139" s="286"/>
      <c r="H139" s="327">
        <f>SUM('Enviro et ressources nats'!O1639:O1640)</f>
        <v>0.1</v>
      </c>
      <c r="I139" s="308">
        <f>GEOMEAN(H139,H141)</f>
        <v>0.1</v>
      </c>
      <c r="J139" s="280">
        <v>1</v>
      </c>
      <c r="K139" s="299"/>
      <c r="L139" s="303"/>
      <c r="M139" s="112" t="s">
        <v>202</v>
      </c>
      <c r="N139" s="106">
        <f>SUM($N$32:$N$35)-SUM(N137:N138)</f>
        <v>7.8550000000000004</v>
      </c>
    </row>
    <row r="140" spans="2:14" ht="16.350000000000001" customHeight="1">
      <c r="B140" s="123" t="s">
        <v>364</v>
      </c>
      <c r="C140" s="286" t="s">
        <v>365</v>
      </c>
      <c r="D140" s="286"/>
      <c r="E140" s="286"/>
      <c r="F140" s="286"/>
      <c r="G140" s="286"/>
      <c r="H140" s="327"/>
      <c r="I140" s="309"/>
      <c r="J140" s="283"/>
      <c r="K140" s="299"/>
      <c r="L140" s="303"/>
      <c r="M140" s="112"/>
    </row>
    <row r="141" spans="2:14" ht="16.350000000000001" customHeight="1">
      <c r="B141" s="123" t="s">
        <v>366</v>
      </c>
      <c r="C141" s="324" t="s">
        <v>367</v>
      </c>
      <c r="D141" s="324"/>
      <c r="E141" s="324"/>
      <c r="F141" s="324"/>
      <c r="G141" s="324"/>
      <c r="H141" s="308">
        <f>SUM('Enviro et ressources nats'!O2063:O2064)</f>
        <v>0.1</v>
      </c>
      <c r="I141" s="309"/>
      <c r="J141" s="283"/>
      <c r="K141" s="299"/>
      <c r="L141" s="303"/>
      <c r="M141" s="112" t="s">
        <v>383</v>
      </c>
      <c r="N141" s="106">
        <f>I139</f>
        <v>0.1</v>
      </c>
    </row>
    <row r="142" spans="2:14" ht="16.350000000000001" customHeight="1">
      <c r="B142" s="123" t="s">
        <v>368</v>
      </c>
      <c r="C142" s="286" t="s">
        <v>369</v>
      </c>
      <c r="D142" s="286"/>
      <c r="E142" s="286"/>
      <c r="F142" s="286"/>
      <c r="G142" s="286"/>
      <c r="H142" s="310"/>
      <c r="I142" s="309"/>
      <c r="J142" s="283"/>
      <c r="K142" s="299"/>
      <c r="L142" s="303"/>
      <c r="M142" s="112" t="s">
        <v>201</v>
      </c>
      <c r="N142" s="106">
        <v>2.5000000000000001E-2</v>
      </c>
    </row>
    <row r="143" spans="2:14" ht="16.350000000000001" customHeight="1">
      <c r="B143" s="123" t="s">
        <v>370</v>
      </c>
      <c r="C143" s="286" t="s">
        <v>371</v>
      </c>
      <c r="D143" s="286"/>
      <c r="E143" s="286"/>
      <c r="F143" s="286"/>
      <c r="G143" s="286"/>
      <c r="H143" s="325">
        <f>H139</f>
        <v>0.1</v>
      </c>
      <c r="I143" s="309"/>
      <c r="J143" s="283"/>
      <c r="K143" s="299"/>
      <c r="L143" s="303"/>
      <c r="M143" s="112" t="s">
        <v>202</v>
      </c>
      <c r="N143" s="106">
        <f>SUM($N$32:$N$35)-SUM(N141:N142)</f>
        <v>7.8550000000000004</v>
      </c>
    </row>
    <row r="144" spans="2:14" ht="16.350000000000001" customHeight="1" thickBot="1">
      <c r="B144" s="126" t="s">
        <v>372</v>
      </c>
      <c r="C144" s="285" t="s">
        <v>373</v>
      </c>
      <c r="D144" s="285"/>
      <c r="E144" s="285"/>
      <c r="F144" s="285"/>
      <c r="G144" s="285"/>
      <c r="H144" s="326"/>
      <c r="I144" s="311"/>
      <c r="J144" s="284"/>
      <c r="K144" s="300"/>
      <c r="L144" s="304"/>
    </row>
  </sheetData>
  <sheetProtection algorithmName="SHA-512" hashValue="BNYnkHJwmu4UbwsNNgF0Fh5vRFg+nDHU/LDXcNYML3yGiE9SYy2VBYS9Yy3Ff+Mq+iS+WVeYuJnp5hFYzKIzCA==" saltValue="lighsiLJVyFiOPIDrp+Baw==" spinCount="100000" sheet="1" objects="1" scenarios="1" selectLockedCells="1" selectUnlockedCells="1"/>
  <mergeCells count="170">
    <mergeCell ref="F4:G4"/>
    <mergeCell ref="F5:G5"/>
    <mergeCell ref="F6:G6"/>
    <mergeCell ref="C121:G121"/>
    <mergeCell ref="H139:H140"/>
    <mergeCell ref="C140:G140"/>
    <mergeCell ref="B122:G122"/>
    <mergeCell ref="C123:G123"/>
    <mergeCell ref="H123:H124"/>
    <mergeCell ref="C124:G124"/>
    <mergeCell ref="C125:G125"/>
    <mergeCell ref="B126:G126"/>
    <mergeCell ref="C127:G127"/>
    <mergeCell ref="C128:G128"/>
    <mergeCell ref="H128:H129"/>
    <mergeCell ref="C129:G129"/>
    <mergeCell ref="C130:G130"/>
    <mergeCell ref="C131:G131"/>
    <mergeCell ref="B60:L60"/>
    <mergeCell ref="B61:L61"/>
    <mergeCell ref="B62:G62"/>
    <mergeCell ref="K62:L62"/>
    <mergeCell ref="C63:G63"/>
    <mergeCell ref="K63:K75"/>
    <mergeCell ref="C116:G116"/>
    <mergeCell ref="B117:G117"/>
    <mergeCell ref="C118:G118"/>
    <mergeCell ref="C119:G119"/>
    <mergeCell ref="C120:G120"/>
    <mergeCell ref="C143:G143"/>
    <mergeCell ref="H143:H144"/>
    <mergeCell ref="C144:G144"/>
    <mergeCell ref="C135:G135"/>
    <mergeCell ref="H135:H136"/>
    <mergeCell ref="C136:G136"/>
    <mergeCell ref="J101:J103"/>
    <mergeCell ref="B114:G114"/>
    <mergeCell ref="I98:I99"/>
    <mergeCell ref="J98:J99"/>
    <mergeCell ref="C99:G99"/>
    <mergeCell ref="B100:G100"/>
    <mergeCell ref="C101:G101"/>
    <mergeCell ref="B112:L112"/>
    <mergeCell ref="B113:L113"/>
    <mergeCell ref="K114:L114"/>
    <mergeCell ref="K115:K144"/>
    <mergeCell ref="L115:L144"/>
    <mergeCell ref="J139:J144"/>
    <mergeCell ref="I115:I116"/>
    <mergeCell ref="J115:J116"/>
    <mergeCell ref="C137:G137"/>
    <mergeCell ref="I133:I137"/>
    <mergeCell ref="J133:J137"/>
    <mergeCell ref="H141:H142"/>
    <mergeCell ref="I139:I144"/>
    <mergeCell ref="I118:I121"/>
    <mergeCell ref="J118:J121"/>
    <mergeCell ref="I123:I125"/>
    <mergeCell ref="J123:J125"/>
    <mergeCell ref="I127:I131"/>
    <mergeCell ref="J127:J131"/>
    <mergeCell ref="B138:G138"/>
    <mergeCell ref="C139:G139"/>
    <mergeCell ref="C141:G141"/>
    <mergeCell ref="B132:G132"/>
    <mergeCell ref="C133:G133"/>
    <mergeCell ref="C134:G134"/>
    <mergeCell ref="C142:G142"/>
    <mergeCell ref="C115:G115"/>
    <mergeCell ref="C94:G94"/>
    <mergeCell ref="B95:G95"/>
    <mergeCell ref="C96:G96"/>
    <mergeCell ref="B97:G97"/>
    <mergeCell ref="C98:G98"/>
    <mergeCell ref="B85:L85"/>
    <mergeCell ref="B86:L86"/>
    <mergeCell ref="B87:G87"/>
    <mergeCell ref="K87:L87"/>
    <mergeCell ref="C88:G88"/>
    <mergeCell ref="I88:I89"/>
    <mergeCell ref="J88:J89"/>
    <mergeCell ref="K88:K103"/>
    <mergeCell ref="L88:L103"/>
    <mergeCell ref="C89:G89"/>
    <mergeCell ref="B90:G90"/>
    <mergeCell ref="C91:G91"/>
    <mergeCell ref="I91:I94"/>
    <mergeCell ref="J91:J94"/>
    <mergeCell ref="C92:G92"/>
    <mergeCell ref="C93:G93"/>
    <mergeCell ref="C102:G102"/>
    <mergeCell ref="C103:G103"/>
    <mergeCell ref="I101:I103"/>
    <mergeCell ref="L63:L75"/>
    <mergeCell ref="B64:G64"/>
    <mergeCell ref="C65:G65"/>
    <mergeCell ref="I65:I66"/>
    <mergeCell ref="J65:J66"/>
    <mergeCell ref="C66:G66"/>
    <mergeCell ref="B67:G67"/>
    <mergeCell ref="C68:G68"/>
    <mergeCell ref="I68:I70"/>
    <mergeCell ref="J68:J70"/>
    <mergeCell ref="J72:J75"/>
    <mergeCell ref="C73:G73"/>
    <mergeCell ref="C74:G74"/>
    <mergeCell ref="C75:G75"/>
    <mergeCell ref="C69:G69"/>
    <mergeCell ref="C70:G70"/>
    <mergeCell ref="B71:G71"/>
    <mergeCell ref="C72:G72"/>
    <mergeCell ref="I72:I75"/>
    <mergeCell ref="J51:J52"/>
    <mergeCell ref="K34:L34"/>
    <mergeCell ref="K35:K52"/>
    <mergeCell ref="L35:L52"/>
    <mergeCell ref="C45:G45"/>
    <mergeCell ref="I43:I45"/>
    <mergeCell ref="I47:I49"/>
    <mergeCell ref="J35:J39"/>
    <mergeCell ref="J43:J45"/>
    <mergeCell ref="J47:J49"/>
    <mergeCell ref="I35:I39"/>
    <mergeCell ref="C36:G36"/>
    <mergeCell ref="C37:G37"/>
    <mergeCell ref="C43:G43"/>
    <mergeCell ref="C44:G44"/>
    <mergeCell ref="I51:I52"/>
    <mergeCell ref="M1:P1"/>
    <mergeCell ref="M20:P20"/>
    <mergeCell ref="M19:P19"/>
    <mergeCell ref="M7:P7"/>
    <mergeCell ref="M8:P8"/>
    <mergeCell ref="M9:P9"/>
    <mergeCell ref="M10:P10"/>
    <mergeCell ref="M11:P11"/>
    <mergeCell ref="M2:P2"/>
    <mergeCell ref="M3:P3"/>
    <mergeCell ref="M4:P4"/>
    <mergeCell ref="M5:P5"/>
    <mergeCell ref="M6:P6"/>
    <mergeCell ref="M12:P12"/>
    <mergeCell ref="M13:P13"/>
    <mergeCell ref="M17:P17"/>
    <mergeCell ref="M16:P16"/>
    <mergeCell ref="M18:P18"/>
    <mergeCell ref="C2:G2"/>
    <mergeCell ref="C3:E3"/>
    <mergeCell ref="C4:E4"/>
    <mergeCell ref="C5:E5"/>
    <mergeCell ref="C6:E6"/>
    <mergeCell ref="M14:P14"/>
    <mergeCell ref="M15:P15"/>
    <mergeCell ref="F3:G3"/>
    <mergeCell ref="C52:G52"/>
    <mergeCell ref="B32:L32"/>
    <mergeCell ref="C48:G48"/>
    <mergeCell ref="C49:G49"/>
    <mergeCell ref="C51:G51"/>
    <mergeCell ref="B34:G34"/>
    <mergeCell ref="B40:G40"/>
    <mergeCell ref="B42:G42"/>
    <mergeCell ref="B46:G46"/>
    <mergeCell ref="B50:G50"/>
    <mergeCell ref="C35:G35"/>
    <mergeCell ref="C47:G47"/>
    <mergeCell ref="C38:G38"/>
    <mergeCell ref="C39:G39"/>
    <mergeCell ref="C41:G41"/>
    <mergeCell ref="B33:L33"/>
  </mergeCells>
  <conditionalFormatting sqref="I1:I1048576">
    <cfRule type="cellIs" dxfId="1" priority="1" operator="lessThan">
      <formula>1</formula>
    </cfRule>
    <cfRule type="cellIs" dxfId="0" priority="2" operator="greaterThan">
      <formula>2</formula>
    </cfRule>
  </conditionalFormatting>
  <pageMargins left="0.25" right="0.25" top="0.75" bottom="0.75" header="0.3" footer="0.3"/>
  <pageSetup paperSize="9" orientation="landscape" horizontalDpi="4294967293" r:id="rId1"/>
  <headerFooter>
    <oddHeader>&amp;C&amp;"The Hand Black,Normal"&amp;24Notation</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59795-2B66-404B-95BC-B4267CD28BBF}">
  <sheetPr>
    <tabColor theme="4"/>
    <pageSetUpPr fitToPage="1"/>
  </sheetPr>
  <dimension ref="A1:O668"/>
  <sheetViews>
    <sheetView showGridLines="0" topLeftCell="A520" zoomScale="70" zoomScaleNormal="70" workbookViewId="0">
      <selection activeCell="C538" sqref="C538:O555"/>
    </sheetView>
  </sheetViews>
  <sheetFormatPr baseColWidth="10" defaultRowHeight="15"/>
  <cols>
    <col min="1" max="1" width="5.85546875" style="57" customWidth="1"/>
    <col min="2" max="2" width="11.85546875" style="61" customWidth="1"/>
    <col min="3" max="7" width="7" style="61" customWidth="1"/>
    <col min="8" max="8" width="11.85546875" style="61" customWidth="1"/>
    <col min="9" max="12" width="11.85546875" style="62" customWidth="1"/>
    <col min="13" max="13" width="10.42578125" style="62" customWidth="1"/>
    <col min="14" max="14" width="13.85546875" style="63" customWidth="1"/>
    <col min="15" max="15" width="11.42578125" style="63"/>
  </cols>
  <sheetData>
    <row r="1" spans="2:15" s="149" customFormat="1" ht="18">
      <c r="B1" s="400" t="s">
        <v>83</v>
      </c>
      <c r="C1" s="401"/>
      <c r="D1" s="401"/>
      <c r="E1" s="401"/>
      <c r="F1" s="401"/>
      <c r="G1" s="401"/>
      <c r="H1" s="401"/>
      <c r="I1" s="401"/>
      <c r="J1" s="401"/>
      <c r="K1" s="401"/>
      <c r="L1" s="401"/>
      <c r="M1" s="401"/>
      <c r="N1" s="401"/>
      <c r="O1" s="402"/>
    </row>
    <row r="2" spans="2:15" s="149" customFormat="1" ht="16.5" customHeight="1">
      <c r="B2" s="505" t="s">
        <v>524</v>
      </c>
      <c r="C2" s="506"/>
      <c r="D2" s="506"/>
      <c r="E2" s="506"/>
      <c r="F2" s="506"/>
      <c r="G2" s="506"/>
      <c r="H2" s="506"/>
      <c r="I2" s="506"/>
      <c r="J2" s="506"/>
      <c r="K2" s="506"/>
      <c r="L2" s="506"/>
      <c r="M2" s="506"/>
      <c r="N2" s="506"/>
      <c r="O2" s="507"/>
    </row>
    <row r="3" spans="2:15" s="149" customFormat="1" ht="15.75" customHeight="1" thickBot="1">
      <c r="B3" s="502"/>
      <c r="C3" s="503"/>
      <c r="D3" s="503"/>
      <c r="E3" s="503"/>
      <c r="F3" s="503"/>
      <c r="G3" s="503"/>
      <c r="H3" s="503"/>
      <c r="I3" s="503"/>
      <c r="J3" s="503"/>
      <c r="K3" s="503"/>
      <c r="L3" s="503"/>
      <c r="M3" s="503"/>
      <c r="N3" s="503"/>
      <c r="O3" s="504"/>
    </row>
    <row r="4" spans="2:15" s="358" customFormat="1" ht="15.75" thickBot="1"/>
    <row r="5" spans="2:15" s="150" customFormat="1" ht="15" customHeight="1">
      <c r="B5" s="386" t="s">
        <v>29</v>
      </c>
      <c r="C5" s="387"/>
      <c r="D5" s="387"/>
      <c r="E5" s="387"/>
      <c r="F5" s="494" t="s">
        <v>525</v>
      </c>
      <c r="G5" s="494"/>
      <c r="H5" s="494"/>
      <c r="I5" s="494"/>
      <c r="J5" s="494"/>
      <c r="K5" s="494"/>
      <c r="L5" s="494"/>
      <c r="M5" s="494"/>
      <c r="N5" s="494"/>
      <c r="O5" s="495"/>
    </row>
    <row r="6" spans="2:15" s="150" customFormat="1" ht="15" customHeight="1">
      <c r="B6" s="388"/>
      <c r="C6" s="389"/>
      <c r="D6" s="389"/>
      <c r="E6" s="389"/>
      <c r="F6" s="496"/>
      <c r="G6" s="496"/>
      <c r="H6" s="496"/>
      <c r="I6" s="496"/>
      <c r="J6" s="496"/>
      <c r="K6" s="496"/>
      <c r="L6" s="496"/>
      <c r="M6" s="496"/>
      <c r="N6" s="496"/>
      <c r="O6" s="497"/>
    </row>
    <row r="7" spans="2:15" s="150" customFormat="1" ht="15.75" customHeight="1">
      <c r="B7" s="388"/>
      <c r="C7" s="389"/>
      <c r="D7" s="389"/>
      <c r="E7" s="389"/>
      <c r="F7" s="496"/>
      <c r="G7" s="496"/>
      <c r="H7" s="496"/>
      <c r="I7" s="496"/>
      <c r="J7" s="496"/>
      <c r="K7" s="496"/>
      <c r="L7" s="496"/>
      <c r="M7" s="496"/>
      <c r="N7" s="496"/>
      <c r="O7" s="497"/>
    </row>
    <row r="8" spans="2:15" s="150" customFormat="1" ht="15.75" thickBot="1">
      <c r="B8" s="390"/>
      <c r="C8" s="391"/>
      <c r="D8" s="391"/>
      <c r="E8" s="391"/>
      <c r="F8" s="498"/>
      <c r="G8" s="498"/>
      <c r="H8" s="498"/>
      <c r="I8" s="498"/>
      <c r="J8" s="498"/>
      <c r="K8" s="498"/>
      <c r="L8" s="498"/>
      <c r="M8" s="498"/>
      <c r="N8" s="498"/>
      <c r="O8" s="499"/>
    </row>
    <row r="9" spans="2:15" s="150" customFormat="1" ht="15.75" thickBot="1"/>
    <row r="10" spans="2:15" s="149" customFormat="1">
      <c r="B10" s="342" t="s">
        <v>28</v>
      </c>
      <c r="C10" s="487" t="s">
        <v>526</v>
      </c>
      <c r="D10" s="487"/>
      <c r="E10" s="487"/>
      <c r="F10" s="487"/>
      <c r="G10" s="487"/>
      <c r="H10" s="487"/>
      <c r="I10" s="487"/>
      <c r="J10" s="487"/>
      <c r="K10" s="487"/>
      <c r="L10" s="487"/>
      <c r="M10" s="487"/>
      <c r="N10" s="487"/>
      <c r="O10" s="488"/>
    </row>
    <row r="11" spans="2:15" s="149" customFormat="1">
      <c r="B11" s="338"/>
      <c r="C11" s="489"/>
      <c r="D11" s="489"/>
      <c r="E11" s="489"/>
      <c r="F11" s="489"/>
      <c r="G11" s="489"/>
      <c r="H11" s="489"/>
      <c r="I11" s="489"/>
      <c r="J11" s="489"/>
      <c r="K11" s="489"/>
      <c r="L11" s="489"/>
      <c r="M11" s="489"/>
      <c r="N11" s="489"/>
      <c r="O11" s="490"/>
    </row>
    <row r="12" spans="2:15">
      <c r="B12" s="338" t="s">
        <v>59</v>
      </c>
      <c r="C12" s="491"/>
      <c r="D12" s="492" t="s">
        <v>58</v>
      </c>
      <c r="E12" s="347"/>
      <c r="F12" s="492" t="s">
        <v>60</v>
      </c>
      <c r="G12" s="493"/>
      <c r="H12" s="492" t="s">
        <v>61</v>
      </c>
      <c r="I12" s="492"/>
      <c r="J12" s="500"/>
      <c r="K12" s="500"/>
      <c r="L12" s="500"/>
      <c r="M12" s="500"/>
      <c r="N12" s="501" t="s">
        <v>62</v>
      </c>
      <c r="O12" s="403">
        <v>0.1</v>
      </c>
    </row>
    <row r="13" spans="2:15">
      <c r="B13" s="338"/>
      <c r="C13" s="491"/>
      <c r="D13" s="492"/>
      <c r="E13" s="347"/>
      <c r="F13" s="492"/>
      <c r="G13" s="493"/>
      <c r="H13" s="492"/>
      <c r="I13" s="492"/>
      <c r="J13" s="500"/>
      <c r="K13" s="500"/>
      <c r="L13" s="500"/>
      <c r="M13" s="500"/>
      <c r="N13" s="501"/>
      <c r="O13" s="403"/>
    </row>
    <row r="14" spans="2:15">
      <c r="B14" s="468" t="s">
        <v>63</v>
      </c>
      <c r="C14" s="514"/>
      <c r="D14" s="514"/>
      <c r="E14" s="514"/>
      <c r="F14" s="514"/>
      <c r="G14" s="514"/>
      <c r="H14" s="514"/>
      <c r="I14" s="514"/>
      <c r="J14" s="514"/>
      <c r="K14" s="514"/>
      <c r="L14" s="514"/>
      <c r="M14" s="514"/>
      <c r="N14" s="514"/>
      <c r="O14" s="515"/>
    </row>
    <row r="15" spans="2:15">
      <c r="B15" s="468"/>
      <c r="C15" s="514"/>
      <c r="D15" s="514"/>
      <c r="E15" s="514"/>
      <c r="F15" s="514"/>
      <c r="G15" s="514"/>
      <c r="H15" s="514"/>
      <c r="I15" s="514"/>
      <c r="J15" s="514"/>
      <c r="K15" s="514"/>
      <c r="L15" s="514"/>
      <c r="M15" s="514"/>
      <c r="N15" s="514"/>
      <c r="O15" s="515"/>
    </row>
    <row r="16" spans="2:15">
      <c r="B16" s="468"/>
      <c r="C16" s="514"/>
      <c r="D16" s="514"/>
      <c r="E16" s="514"/>
      <c r="F16" s="514"/>
      <c r="G16" s="514"/>
      <c r="H16" s="514"/>
      <c r="I16" s="514"/>
      <c r="J16" s="514"/>
      <c r="K16" s="514"/>
      <c r="L16" s="514"/>
      <c r="M16" s="514"/>
      <c r="N16" s="514"/>
      <c r="O16" s="515"/>
    </row>
    <row r="17" spans="2:15">
      <c r="B17" s="468"/>
      <c r="C17" s="514"/>
      <c r="D17" s="514"/>
      <c r="E17" s="514"/>
      <c r="F17" s="514"/>
      <c r="G17" s="514"/>
      <c r="H17" s="514"/>
      <c r="I17" s="514"/>
      <c r="J17" s="514"/>
      <c r="K17" s="514"/>
      <c r="L17" s="514"/>
      <c r="M17" s="514"/>
      <c r="N17" s="514"/>
      <c r="O17" s="515"/>
    </row>
    <row r="18" spans="2:15">
      <c r="B18" s="468"/>
      <c r="C18" s="514"/>
      <c r="D18" s="514"/>
      <c r="E18" s="514"/>
      <c r="F18" s="514"/>
      <c r="G18" s="514"/>
      <c r="H18" s="514"/>
      <c r="I18" s="514"/>
      <c r="J18" s="514"/>
      <c r="K18" s="514"/>
      <c r="L18" s="514"/>
      <c r="M18" s="514"/>
      <c r="N18" s="514"/>
      <c r="O18" s="515"/>
    </row>
    <row r="19" spans="2:15">
      <c r="B19" s="468"/>
      <c r="C19" s="514"/>
      <c r="D19" s="514"/>
      <c r="E19" s="514"/>
      <c r="F19" s="514"/>
      <c r="G19" s="514"/>
      <c r="H19" s="514"/>
      <c r="I19" s="514"/>
      <c r="J19" s="514"/>
      <c r="K19" s="514"/>
      <c r="L19" s="514"/>
      <c r="M19" s="514"/>
      <c r="N19" s="514"/>
      <c r="O19" s="515"/>
    </row>
    <row r="20" spans="2:15">
      <c r="B20" s="468"/>
      <c r="C20" s="514"/>
      <c r="D20" s="514"/>
      <c r="E20" s="514"/>
      <c r="F20" s="514"/>
      <c r="G20" s="514"/>
      <c r="H20" s="514"/>
      <c r="I20" s="514"/>
      <c r="J20" s="514"/>
      <c r="K20" s="514"/>
      <c r="L20" s="514"/>
      <c r="M20" s="514"/>
      <c r="N20" s="514"/>
      <c r="O20" s="515"/>
    </row>
    <row r="21" spans="2:15">
      <c r="B21" s="468"/>
      <c r="C21" s="514"/>
      <c r="D21" s="514"/>
      <c r="E21" s="514"/>
      <c r="F21" s="514"/>
      <c r="G21" s="514"/>
      <c r="H21" s="514"/>
      <c r="I21" s="514"/>
      <c r="J21" s="514"/>
      <c r="K21" s="514"/>
      <c r="L21" s="514"/>
      <c r="M21" s="514"/>
      <c r="N21" s="514"/>
      <c r="O21" s="515"/>
    </row>
    <row r="22" spans="2:15">
      <c r="B22" s="468"/>
      <c r="C22" s="514"/>
      <c r="D22" s="514"/>
      <c r="E22" s="514"/>
      <c r="F22" s="514"/>
      <c r="G22" s="514"/>
      <c r="H22" s="514"/>
      <c r="I22" s="514"/>
      <c r="J22" s="514"/>
      <c r="K22" s="514"/>
      <c r="L22" s="514"/>
      <c r="M22" s="514"/>
      <c r="N22" s="514"/>
      <c r="O22" s="515"/>
    </row>
    <row r="23" spans="2:15">
      <c r="B23" s="468"/>
      <c r="C23" s="514"/>
      <c r="D23" s="514"/>
      <c r="E23" s="514"/>
      <c r="F23" s="514"/>
      <c r="G23" s="514"/>
      <c r="H23" s="514"/>
      <c r="I23" s="514"/>
      <c r="J23" s="514"/>
      <c r="K23" s="514"/>
      <c r="L23" s="514"/>
      <c r="M23" s="514"/>
      <c r="N23" s="514"/>
      <c r="O23" s="515"/>
    </row>
    <row r="24" spans="2:15">
      <c r="B24" s="468"/>
      <c r="C24" s="514"/>
      <c r="D24" s="514"/>
      <c r="E24" s="514"/>
      <c r="F24" s="514"/>
      <c r="G24" s="514"/>
      <c r="H24" s="514"/>
      <c r="I24" s="514"/>
      <c r="J24" s="514"/>
      <c r="K24" s="514"/>
      <c r="L24" s="514"/>
      <c r="M24" s="514"/>
      <c r="N24" s="514"/>
      <c r="O24" s="515"/>
    </row>
    <row r="25" spans="2:15">
      <c r="B25" s="468"/>
      <c r="C25" s="514"/>
      <c r="D25" s="514"/>
      <c r="E25" s="514"/>
      <c r="F25" s="514"/>
      <c r="G25" s="514"/>
      <c r="H25" s="514"/>
      <c r="I25" s="514"/>
      <c r="J25" s="514"/>
      <c r="K25" s="514"/>
      <c r="L25" s="514"/>
      <c r="M25" s="514"/>
      <c r="N25" s="514"/>
      <c r="O25" s="515"/>
    </row>
    <row r="26" spans="2:15">
      <c r="B26" s="468"/>
      <c r="C26" s="514"/>
      <c r="D26" s="514"/>
      <c r="E26" s="514"/>
      <c r="F26" s="514"/>
      <c r="G26" s="514"/>
      <c r="H26" s="514"/>
      <c r="I26" s="514"/>
      <c r="J26" s="514"/>
      <c r="K26" s="514"/>
      <c r="L26" s="514"/>
      <c r="M26" s="514"/>
      <c r="N26" s="514"/>
      <c r="O26" s="515"/>
    </row>
    <row r="27" spans="2:15">
      <c r="B27" s="468"/>
      <c r="C27" s="514"/>
      <c r="D27" s="514"/>
      <c r="E27" s="514"/>
      <c r="F27" s="514"/>
      <c r="G27" s="514"/>
      <c r="H27" s="514"/>
      <c r="I27" s="514"/>
      <c r="J27" s="514"/>
      <c r="K27" s="514"/>
      <c r="L27" s="514"/>
      <c r="M27" s="514"/>
      <c r="N27" s="514"/>
      <c r="O27" s="515"/>
    </row>
    <row r="28" spans="2:15">
      <c r="B28" s="338" t="s">
        <v>64</v>
      </c>
      <c r="C28" s="339"/>
      <c r="D28" s="339"/>
      <c r="E28" s="339"/>
      <c r="F28" s="339"/>
      <c r="G28" s="339"/>
      <c r="H28" s="339"/>
      <c r="I28" s="339"/>
      <c r="J28" s="339"/>
      <c r="K28" s="339"/>
      <c r="L28" s="260" t="s">
        <v>65</v>
      </c>
      <c r="M28" s="260"/>
      <c r="N28" s="260"/>
      <c r="O28" s="452"/>
    </row>
    <row r="29" spans="2:15">
      <c r="B29" s="338"/>
      <c r="C29" s="339"/>
      <c r="D29" s="339"/>
      <c r="E29" s="339"/>
      <c r="F29" s="339"/>
      <c r="G29" s="339"/>
      <c r="H29" s="339"/>
      <c r="I29" s="339"/>
      <c r="J29" s="339"/>
      <c r="K29" s="339"/>
      <c r="L29" s="260"/>
      <c r="M29" s="260"/>
      <c r="N29" s="260"/>
      <c r="O29" s="452"/>
    </row>
    <row r="30" spans="2:15">
      <c r="B30" s="439" t="s">
        <v>481</v>
      </c>
      <c r="C30" s="436"/>
      <c r="D30" s="436"/>
      <c r="E30" s="436"/>
      <c r="F30" s="436"/>
      <c r="G30" s="436"/>
      <c r="H30" s="436"/>
      <c r="I30" s="436"/>
      <c r="J30" s="436"/>
      <c r="K30" s="436"/>
      <c r="L30" s="420"/>
      <c r="M30" s="420"/>
      <c r="N30" s="420"/>
      <c r="O30" s="421"/>
    </row>
    <row r="31" spans="2:15">
      <c r="B31" s="439"/>
      <c r="C31" s="436"/>
      <c r="D31" s="436"/>
      <c r="E31" s="436"/>
      <c r="F31" s="436"/>
      <c r="G31" s="436"/>
      <c r="H31" s="436"/>
      <c r="I31" s="436"/>
      <c r="J31" s="436"/>
      <c r="K31" s="436"/>
      <c r="L31" s="420"/>
      <c r="M31" s="420"/>
      <c r="N31" s="420"/>
      <c r="O31" s="421"/>
    </row>
    <row r="32" spans="2:15">
      <c r="B32" s="439"/>
      <c r="C32" s="436"/>
      <c r="D32" s="436"/>
      <c r="E32" s="436"/>
      <c r="F32" s="436"/>
      <c r="G32" s="436"/>
      <c r="H32" s="436"/>
      <c r="I32" s="436"/>
      <c r="J32" s="436"/>
      <c r="K32" s="436"/>
      <c r="L32" s="420"/>
      <c r="M32" s="420"/>
      <c r="N32" s="420"/>
      <c r="O32" s="421"/>
    </row>
    <row r="33" spans="2:15">
      <c r="B33" s="439"/>
      <c r="C33" s="436"/>
      <c r="D33" s="436"/>
      <c r="E33" s="436"/>
      <c r="F33" s="436"/>
      <c r="G33" s="436"/>
      <c r="H33" s="436"/>
      <c r="I33" s="436"/>
      <c r="J33" s="436"/>
      <c r="K33" s="436"/>
      <c r="L33" s="420"/>
      <c r="M33" s="420"/>
      <c r="N33" s="420"/>
      <c r="O33" s="421"/>
    </row>
    <row r="34" spans="2:15">
      <c r="B34" s="439"/>
      <c r="C34" s="436"/>
      <c r="D34" s="436"/>
      <c r="E34" s="436"/>
      <c r="F34" s="436"/>
      <c r="G34" s="436"/>
      <c r="H34" s="436"/>
      <c r="I34" s="436"/>
      <c r="J34" s="436"/>
      <c r="K34" s="436"/>
      <c r="L34" s="420"/>
      <c r="M34" s="420"/>
      <c r="N34" s="420"/>
      <c r="O34" s="421"/>
    </row>
    <row r="35" spans="2:15">
      <c r="B35" s="439"/>
      <c r="C35" s="436"/>
      <c r="D35" s="436"/>
      <c r="E35" s="436"/>
      <c r="F35" s="436"/>
      <c r="G35" s="436"/>
      <c r="H35" s="436"/>
      <c r="I35" s="436"/>
      <c r="J35" s="436"/>
      <c r="K35" s="436"/>
      <c r="L35" s="420"/>
      <c r="M35" s="420"/>
      <c r="N35" s="420"/>
      <c r="O35" s="421"/>
    </row>
    <row r="36" spans="2:15" ht="15.75" thickBot="1">
      <c r="B36" s="440"/>
      <c r="C36" s="441"/>
      <c r="D36" s="441"/>
      <c r="E36" s="441"/>
      <c r="F36" s="441"/>
      <c r="G36" s="441"/>
      <c r="H36" s="441"/>
      <c r="I36" s="441"/>
      <c r="J36" s="441"/>
      <c r="K36" s="441"/>
      <c r="L36" s="422"/>
      <c r="M36" s="422"/>
      <c r="N36" s="422"/>
      <c r="O36" s="423"/>
    </row>
    <row r="37" spans="2:15" s="357" customFormat="1" ht="15.75" thickBot="1"/>
    <row r="38" spans="2:15">
      <c r="B38" s="342" t="s">
        <v>30</v>
      </c>
      <c r="C38" s="343" t="s">
        <v>527</v>
      </c>
      <c r="D38" s="343"/>
      <c r="E38" s="343"/>
      <c r="F38" s="343"/>
      <c r="G38" s="343"/>
      <c r="H38" s="343"/>
      <c r="I38" s="343"/>
      <c r="J38" s="343"/>
      <c r="K38" s="343"/>
      <c r="L38" s="343"/>
      <c r="M38" s="343"/>
      <c r="N38" s="343"/>
      <c r="O38" s="344"/>
    </row>
    <row r="39" spans="2:15">
      <c r="B39" s="338"/>
      <c r="C39" s="345"/>
      <c r="D39" s="345"/>
      <c r="E39" s="345"/>
      <c r="F39" s="345"/>
      <c r="G39" s="345"/>
      <c r="H39" s="345"/>
      <c r="I39" s="345"/>
      <c r="J39" s="345"/>
      <c r="K39" s="345"/>
      <c r="L39" s="345"/>
      <c r="M39" s="345"/>
      <c r="N39" s="345"/>
      <c r="O39" s="346"/>
    </row>
    <row r="40" spans="2:15">
      <c r="B40" s="338" t="s">
        <v>59</v>
      </c>
      <c r="C40" s="347"/>
      <c r="D40" s="339" t="s">
        <v>58</v>
      </c>
      <c r="E40" s="347"/>
      <c r="F40" s="339" t="s">
        <v>60</v>
      </c>
      <c r="G40" s="347"/>
      <c r="H40" s="339" t="s">
        <v>61</v>
      </c>
      <c r="I40" s="339"/>
      <c r="J40" s="347"/>
      <c r="K40" s="347"/>
      <c r="L40" s="347"/>
      <c r="M40" s="347"/>
      <c r="N40" s="260" t="s">
        <v>62</v>
      </c>
      <c r="O40" s="403">
        <v>0.1</v>
      </c>
    </row>
    <row r="41" spans="2:15">
      <c r="B41" s="338"/>
      <c r="C41" s="347"/>
      <c r="D41" s="339"/>
      <c r="E41" s="347"/>
      <c r="F41" s="339"/>
      <c r="G41" s="347"/>
      <c r="H41" s="339"/>
      <c r="I41" s="339"/>
      <c r="J41" s="347"/>
      <c r="K41" s="347"/>
      <c r="L41" s="347"/>
      <c r="M41" s="347"/>
      <c r="N41" s="260"/>
      <c r="O41" s="403"/>
    </row>
    <row r="42" spans="2:15">
      <c r="B42" s="468" t="s">
        <v>63</v>
      </c>
      <c r="C42" s="479"/>
      <c r="D42" s="479"/>
      <c r="E42" s="479"/>
      <c r="F42" s="479"/>
      <c r="G42" s="479"/>
      <c r="H42" s="479"/>
      <c r="I42" s="479"/>
      <c r="J42" s="479"/>
      <c r="K42" s="479"/>
      <c r="L42" s="479"/>
      <c r="M42" s="479"/>
      <c r="N42" s="479"/>
      <c r="O42" s="480"/>
    </row>
    <row r="43" spans="2:15">
      <c r="B43" s="468"/>
      <c r="C43" s="479"/>
      <c r="D43" s="479"/>
      <c r="E43" s="479"/>
      <c r="F43" s="479"/>
      <c r="G43" s="479"/>
      <c r="H43" s="479"/>
      <c r="I43" s="479"/>
      <c r="J43" s="479"/>
      <c r="K43" s="479"/>
      <c r="L43" s="479"/>
      <c r="M43" s="479"/>
      <c r="N43" s="479"/>
      <c r="O43" s="480"/>
    </row>
    <row r="44" spans="2:15">
      <c r="B44" s="468"/>
      <c r="C44" s="479"/>
      <c r="D44" s="479"/>
      <c r="E44" s="479"/>
      <c r="F44" s="479"/>
      <c r="G44" s="479"/>
      <c r="H44" s="479"/>
      <c r="I44" s="479"/>
      <c r="J44" s="479"/>
      <c r="K44" s="479"/>
      <c r="L44" s="479"/>
      <c r="M44" s="479"/>
      <c r="N44" s="479"/>
      <c r="O44" s="480"/>
    </row>
    <row r="45" spans="2:15">
      <c r="B45" s="468"/>
      <c r="C45" s="479"/>
      <c r="D45" s="479"/>
      <c r="E45" s="479"/>
      <c r="F45" s="479"/>
      <c r="G45" s="479"/>
      <c r="H45" s="479"/>
      <c r="I45" s="479"/>
      <c r="J45" s="479"/>
      <c r="K45" s="479"/>
      <c r="L45" s="479"/>
      <c r="M45" s="479"/>
      <c r="N45" s="479"/>
      <c r="O45" s="480"/>
    </row>
    <row r="46" spans="2:15">
      <c r="B46" s="468"/>
      <c r="C46" s="479"/>
      <c r="D46" s="479"/>
      <c r="E46" s="479"/>
      <c r="F46" s="479"/>
      <c r="G46" s="479"/>
      <c r="H46" s="479"/>
      <c r="I46" s="479"/>
      <c r="J46" s="479"/>
      <c r="K46" s="479"/>
      <c r="L46" s="479"/>
      <c r="M46" s="479"/>
      <c r="N46" s="479"/>
      <c r="O46" s="480"/>
    </row>
    <row r="47" spans="2:15">
      <c r="B47" s="468"/>
      <c r="C47" s="479"/>
      <c r="D47" s="479"/>
      <c r="E47" s="479"/>
      <c r="F47" s="479"/>
      <c r="G47" s="479"/>
      <c r="H47" s="479"/>
      <c r="I47" s="479"/>
      <c r="J47" s="479"/>
      <c r="K47" s="479"/>
      <c r="L47" s="479"/>
      <c r="M47" s="479"/>
      <c r="N47" s="479"/>
      <c r="O47" s="480"/>
    </row>
    <row r="48" spans="2:15">
      <c r="B48" s="468"/>
      <c r="C48" s="479"/>
      <c r="D48" s="479"/>
      <c r="E48" s="479"/>
      <c r="F48" s="479"/>
      <c r="G48" s="479"/>
      <c r="H48" s="479"/>
      <c r="I48" s="479"/>
      <c r="J48" s="479"/>
      <c r="K48" s="479"/>
      <c r="L48" s="479"/>
      <c r="M48" s="479"/>
      <c r="N48" s="479"/>
      <c r="O48" s="480"/>
    </row>
    <row r="49" spans="2:15">
      <c r="B49" s="468"/>
      <c r="C49" s="479"/>
      <c r="D49" s="479"/>
      <c r="E49" s="479"/>
      <c r="F49" s="479"/>
      <c r="G49" s="479"/>
      <c r="H49" s="479"/>
      <c r="I49" s="479"/>
      <c r="J49" s="479"/>
      <c r="K49" s="479"/>
      <c r="L49" s="479"/>
      <c r="M49" s="479"/>
      <c r="N49" s="479"/>
      <c r="O49" s="480"/>
    </row>
    <row r="50" spans="2:15">
      <c r="B50" s="468"/>
      <c r="C50" s="479"/>
      <c r="D50" s="479"/>
      <c r="E50" s="479"/>
      <c r="F50" s="479"/>
      <c r="G50" s="479"/>
      <c r="H50" s="479"/>
      <c r="I50" s="479"/>
      <c r="J50" s="479"/>
      <c r="K50" s="479"/>
      <c r="L50" s="479"/>
      <c r="M50" s="479"/>
      <c r="N50" s="479"/>
      <c r="O50" s="480"/>
    </row>
    <row r="51" spans="2:15">
      <c r="B51" s="468"/>
      <c r="C51" s="479"/>
      <c r="D51" s="479"/>
      <c r="E51" s="479"/>
      <c r="F51" s="479"/>
      <c r="G51" s="479"/>
      <c r="H51" s="479"/>
      <c r="I51" s="479"/>
      <c r="J51" s="479"/>
      <c r="K51" s="479"/>
      <c r="L51" s="479"/>
      <c r="M51" s="479"/>
      <c r="N51" s="479"/>
      <c r="O51" s="480"/>
    </row>
    <row r="52" spans="2:15">
      <c r="B52" s="468"/>
      <c r="C52" s="479"/>
      <c r="D52" s="479"/>
      <c r="E52" s="479"/>
      <c r="F52" s="479"/>
      <c r="G52" s="479"/>
      <c r="H52" s="479"/>
      <c r="I52" s="479"/>
      <c r="J52" s="479"/>
      <c r="K52" s="479"/>
      <c r="L52" s="479"/>
      <c r="M52" s="479"/>
      <c r="N52" s="479"/>
      <c r="O52" s="480"/>
    </row>
    <row r="53" spans="2:15">
      <c r="B53" s="468"/>
      <c r="C53" s="479"/>
      <c r="D53" s="479"/>
      <c r="E53" s="479"/>
      <c r="F53" s="479"/>
      <c r="G53" s="479"/>
      <c r="H53" s="479"/>
      <c r="I53" s="479"/>
      <c r="J53" s="479"/>
      <c r="K53" s="479"/>
      <c r="L53" s="479"/>
      <c r="M53" s="479"/>
      <c r="N53" s="479"/>
      <c r="O53" s="480"/>
    </row>
    <row r="54" spans="2:15">
      <c r="B54" s="468"/>
      <c r="C54" s="479"/>
      <c r="D54" s="479"/>
      <c r="E54" s="479"/>
      <c r="F54" s="479"/>
      <c r="G54" s="479"/>
      <c r="H54" s="479"/>
      <c r="I54" s="479"/>
      <c r="J54" s="479"/>
      <c r="K54" s="479"/>
      <c r="L54" s="479"/>
      <c r="M54" s="479"/>
      <c r="N54" s="479"/>
      <c r="O54" s="480"/>
    </row>
    <row r="55" spans="2:15">
      <c r="B55" s="468"/>
      <c r="C55" s="479"/>
      <c r="D55" s="479"/>
      <c r="E55" s="479"/>
      <c r="F55" s="479"/>
      <c r="G55" s="479"/>
      <c r="H55" s="479"/>
      <c r="I55" s="479"/>
      <c r="J55" s="479"/>
      <c r="K55" s="479"/>
      <c r="L55" s="479"/>
      <c r="M55" s="479"/>
      <c r="N55" s="479"/>
      <c r="O55" s="480"/>
    </row>
    <row r="56" spans="2:15">
      <c r="B56" s="468"/>
      <c r="C56" s="479"/>
      <c r="D56" s="479"/>
      <c r="E56" s="479"/>
      <c r="F56" s="479"/>
      <c r="G56" s="479"/>
      <c r="H56" s="479"/>
      <c r="I56" s="479"/>
      <c r="J56" s="479"/>
      <c r="K56" s="479"/>
      <c r="L56" s="479"/>
      <c r="M56" s="479"/>
      <c r="N56" s="479"/>
      <c r="O56" s="480"/>
    </row>
    <row r="57" spans="2:15">
      <c r="B57" s="468"/>
      <c r="C57" s="479"/>
      <c r="D57" s="479"/>
      <c r="E57" s="479"/>
      <c r="F57" s="479"/>
      <c r="G57" s="479"/>
      <c r="H57" s="479"/>
      <c r="I57" s="479"/>
      <c r="J57" s="479"/>
      <c r="K57" s="479"/>
      <c r="L57" s="479"/>
      <c r="M57" s="479"/>
      <c r="N57" s="479"/>
      <c r="O57" s="480"/>
    </row>
    <row r="58" spans="2:15">
      <c r="B58" s="468"/>
      <c r="C58" s="479"/>
      <c r="D58" s="479"/>
      <c r="E58" s="479"/>
      <c r="F58" s="479"/>
      <c r="G58" s="479"/>
      <c r="H58" s="479"/>
      <c r="I58" s="479"/>
      <c r="J58" s="479"/>
      <c r="K58" s="479"/>
      <c r="L58" s="479"/>
      <c r="M58" s="479"/>
      <c r="N58" s="479"/>
      <c r="O58" s="480"/>
    </row>
    <row r="59" spans="2:15">
      <c r="B59" s="468"/>
      <c r="C59" s="479"/>
      <c r="D59" s="479"/>
      <c r="E59" s="479"/>
      <c r="F59" s="479"/>
      <c r="G59" s="479"/>
      <c r="H59" s="479"/>
      <c r="I59" s="479"/>
      <c r="J59" s="479"/>
      <c r="K59" s="479"/>
      <c r="L59" s="479"/>
      <c r="M59" s="479"/>
      <c r="N59" s="479"/>
      <c r="O59" s="480"/>
    </row>
    <row r="60" spans="2:15">
      <c r="B60" s="338" t="s">
        <v>64</v>
      </c>
      <c r="C60" s="339"/>
      <c r="D60" s="339"/>
      <c r="E60" s="339"/>
      <c r="F60" s="339"/>
      <c r="G60" s="339"/>
      <c r="H60" s="339"/>
      <c r="I60" s="339"/>
      <c r="J60" s="339"/>
      <c r="K60" s="339"/>
      <c r="L60" s="340" t="s">
        <v>65</v>
      </c>
      <c r="M60" s="340"/>
      <c r="N60" s="340"/>
      <c r="O60" s="341"/>
    </row>
    <row r="61" spans="2:15">
      <c r="B61" s="338"/>
      <c r="C61" s="339"/>
      <c r="D61" s="339"/>
      <c r="E61" s="339"/>
      <c r="F61" s="339"/>
      <c r="G61" s="339"/>
      <c r="H61" s="339"/>
      <c r="I61" s="339"/>
      <c r="J61" s="339"/>
      <c r="K61" s="339"/>
      <c r="L61" s="340"/>
      <c r="M61" s="340"/>
      <c r="N61" s="340"/>
      <c r="O61" s="341"/>
    </row>
    <row r="62" spans="2:15">
      <c r="B62" s="372" t="s">
        <v>154</v>
      </c>
      <c r="C62" s="373"/>
      <c r="D62" s="373"/>
      <c r="E62" s="373"/>
      <c r="F62" s="373"/>
      <c r="G62" s="373"/>
      <c r="H62" s="373"/>
      <c r="I62" s="373"/>
      <c r="J62" s="373"/>
      <c r="K62" s="373"/>
      <c r="L62" s="475"/>
      <c r="M62" s="475"/>
      <c r="N62" s="475"/>
      <c r="O62" s="476"/>
    </row>
    <row r="63" spans="2:15">
      <c r="B63" s="372"/>
      <c r="C63" s="373"/>
      <c r="D63" s="373"/>
      <c r="E63" s="373"/>
      <c r="F63" s="373"/>
      <c r="G63" s="373"/>
      <c r="H63" s="373"/>
      <c r="I63" s="373"/>
      <c r="J63" s="373"/>
      <c r="K63" s="373"/>
      <c r="L63" s="475"/>
      <c r="M63" s="475"/>
      <c r="N63" s="475"/>
      <c r="O63" s="476"/>
    </row>
    <row r="64" spans="2:15">
      <c r="B64" s="372"/>
      <c r="C64" s="373"/>
      <c r="D64" s="373"/>
      <c r="E64" s="373"/>
      <c r="F64" s="373"/>
      <c r="G64" s="373"/>
      <c r="H64" s="373"/>
      <c r="I64" s="373"/>
      <c r="J64" s="373"/>
      <c r="K64" s="373"/>
      <c r="L64" s="475"/>
      <c r="M64" s="475"/>
      <c r="N64" s="475"/>
      <c r="O64" s="476"/>
    </row>
    <row r="65" spans="2:15">
      <c r="B65" s="372"/>
      <c r="C65" s="373"/>
      <c r="D65" s="373"/>
      <c r="E65" s="373"/>
      <c r="F65" s="373"/>
      <c r="G65" s="373"/>
      <c r="H65" s="373"/>
      <c r="I65" s="373"/>
      <c r="J65" s="373"/>
      <c r="K65" s="373"/>
      <c r="L65" s="475"/>
      <c r="M65" s="475"/>
      <c r="N65" s="475"/>
      <c r="O65" s="476"/>
    </row>
    <row r="66" spans="2:15" ht="15.75" thickBot="1">
      <c r="B66" s="374"/>
      <c r="C66" s="375"/>
      <c r="D66" s="375"/>
      <c r="E66" s="375"/>
      <c r="F66" s="375"/>
      <c r="G66" s="375"/>
      <c r="H66" s="375"/>
      <c r="I66" s="375"/>
      <c r="J66" s="375"/>
      <c r="K66" s="375"/>
      <c r="L66" s="477"/>
      <c r="M66" s="477"/>
      <c r="N66" s="477"/>
      <c r="O66" s="478"/>
    </row>
    <row r="67" spans="2:15" s="57" customFormat="1" ht="15.75" thickBot="1">
      <c r="B67" s="61"/>
      <c r="C67" s="61"/>
      <c r="D67" s="61"/>
      <c r="E67" s="61"/>
      <c r="F67" s="61"/>
      <c r="G67" s="61"/>
      <c r="H67" s="61"/>
      <c r="I67" s="62"/>
      <c r="J67" s="62"/>
      <c r="K67" s="62"/>
      <c r="L67" s="62"/>
      <c r="M67" s="62"/>
      <c r="N67" s="63"/>
      <c r="O67" s="63"/>
    </row>
    <row r="68" spans="2:15" s="149" customFormat="1">
      <c r="B68" s="386" t="s">
        <v>528</v>
      </c>
      <c r="C68" s="387"/>
      <c r="D68" s="387"/>
      <c r="E68" s="387"/>
      <c r="F68" s="481" t="s">
        <v>529</v>
      </c>
      <c r="G68" s="481"/>
      <c r="H68" s="481"/>
      <c r="I68" s="481"/>
      <c r="J68" s="481"/>
      <c r="K68" s="481"/>
      <c r="L68" s="481"/>
      <c r="M68" s="481"/>
      <c r="N68" s="481"/>
      <c r="O68" s="482"/>
    </row>
    <row r="69" spans="2:15" s="149" customFormat="1">
      <c r="B69" s="388"/>
      <c r="C69" s="389"/>
      <c r="D69" s="389"/>
      <c r="E69" s="389"/>
      <c r="F69" s="483"/>
      <c r="G69" s="483"/>
      <c r="H69" s="483"/>
      <c r="I69" s="483"/>
      <c r="J69" s="483"/>
      <c r="K69" s="483"/>
      <c r="L69" s="483"/>
      <c r="M69" s="483"/>
      <c r="N69" s="483"/>
      <c r="O69" s="484"/>
    </row>
    <row r="70" spans="2:15" s="149" customFormat="1">
      <c r="B70" s="388"/>
      <c r="C70" s="389"/>
      <c r="D70" s="389"/>
      <c r="E70" s="389"/>
      <c r="F70" s="483"/>
      <c r="G70" s="483"/>
      <c r="H70" s="483"/>
      <c r="I70" s="483"/>
      <c r="J70" s="483"/>
      <c r="K70" s="483"/>
      <c r="L70" s="483"/>
      <c r="M70" s="483"/>
      <c r="N70" s="483"/>
      <c r="O70" s="484"/>
    </row>
    <row r="71" spans="2:15" s="149" customFormat="1">
      <c r="B71" s="388"/>
      <c r="C71" s="389"/>
      <c r="D71" s="389"/>
      <c r="E71" s="389"/>
      <c r="F71" s="483"/>
      <c r="G71" s="483"/>
      <c r="H71" s="483"/>
      <c r="I71" s="483"/>
      <c r="J71" s="483"/>
      <c r="K71" s="483"/>
      <c r="L71" s="483"/>
      <c r="M71" s="483"/>
      <c r="N71" s="483"/>
      <c r="O71" s="484"/>
    </row>
    <row r="72" spans="2:15" s="149" customFormat="1">
      <c r="B72" s="388"/>
      <c r="C72" s="389"/>
      <c r="D72" s="389"/>
      <c r="E72" s="389"/>
      <c r="F72" s="483"/>
      <c r="G72" s="483"/>
      <c r="H72" s="483"/>
      <c r="I72" s="483"/>
      <c r="J72" s="483"/>
      <c r="K72" s="483"/>
      <c r="L72" s="483"/>
      <c r="M72" s="483"/>
      <c r="N72" s="483"/>
      <c r="O72" s="484"/>
    </row>
    <row r="73" spans="2:15" s="149" customFormat="1" ht="15.75" thickBot="1">
      <c r="B73" s="390"/>
      <c r="C73" s="391"/>
      <c r="D73" s="391"/>
      <c r="E73" s="391"/>
      <c r="F73" s="485"/>
      <c r="G73" s="485"/>
      <c r="H73" s="485"/>
      <c r="I73" s="485"/>
      <c r="J73" s="485"/>
      <c r="K73" s="485"/>
      <c r="L73" s="485"/>
      <c r="M73" s="485"/>
      <c r="N73" s="485"/>
      <c r="O73" s="486"/>
    </row>
    <row r="74" spans="2:15" s="358" customFormat="1" ht="15.75" thickBot="1"/>
    <row r="75" spans="2:15" s="149" customFormat="1">
      <c r="B75" s="342" t="s">
        <v>31</v>
      </c>
      <c r="C75" s="343" t="s">
        <v>530</v>
      </c>
      <c r="D75" s="343"/>
      <c r="E75" s="343"/>
      <c r="F75" s="343"/>
      <c r="G75" s="343"/>
      <c r="H75" s="343"/>
      <c r="I75" s="343"/>
      <c r="J75" s="343"/>
      <c r="K75" s="343"/>
      <c r="L75" s="343"/>
      <c r="M75" s="343"/>
      <c r="N75" s="343"/>
      <c r="O75" s="344"/>
    </row>
    <row r="76" spans="2:15" s="149" customFormat="1">
      <c r="B76" s="338"/>
      <c r="C76" s="345"/>
      <c r="D76" s="345"/>
      <c r="E76" s="345"/>
      <c r="F76" s="345"/>
      <c r="G76" s="345"/>
      <c r="H76" s="345"/>
      <c r="I76" s="345"/>
      <c r="J76" s="345"/>
      <c r="K76" s="345"/>
      <c r="L76" s="345"/>
      <c r="M76" s="345"/>
      <c r="N76" s="345"/>
      <c r="O76" s="346"/>
    </row>
    <row r="77" spans="2:15" s="149" customFormat="1">
      <c r="B77" s="338"/>
      <c r="C77" s="345"/>
      <c r="D77" s="345"/>
      <c r="E77" s="345"/>
      <c r="F77" s="345"/>
      <c r="G77" s="345"/>
      <c r="H77" s="345"/>
      <c r="I77" s="345"/>
      <c r="J77" s="345"/>
      <c r="K77" s="345"/>
      <c r="L77" s="345"/>
      <c r="M77" s="345"/>
      <c r="N77" s="345"/>
      <c r="O77" s="346"/>
    </row>
    <row r="78" spans="2:15">
      <c r="B78" s="338" t="s">
        <v>59</v>
      </c>
      <c r="C78" s="347"/>
      <c r="D78" s="339" t="s">
        <v>58</v>
      </c>
      <c r="E78" s="347"/>
      <c r="F78" s="339" t="s">
        <v>60</v>
      </c>
      <c r="G78" s="347"/>
      <c r="H78" s="339" t="s">
        <v>61</v>
      </c>
      <c r="I78" s="339"/>
      <c r="J78" s="347"/>
      <c r="K78" s="347"/>
      <c r="L78" s="347"/>
      <c r="M78" s="347"/>
      <c r="N78" s="260" t="s">
        <v>62</v>
      </c>
      <c r="O78" s="403">
        <v>0.1</v>
      </c>
    </row>
    <row r="79" spans="2:15">
      <c r="B79" s="338"/>
      <c r="C79" s="347"/>
      <c r="D79" s="339"/>
      <c r="E79" s="347"/>
      <c r="F79" s="339"/>
      <c r="G79" s="347"/>
      <c r="H79" s="339"/>
      <c r="I79" s="339"/>
      <c r="J79" s="347"/>
      <c r="K79" s="347"/>
      <c r="L79" s="347"/>
      <c r="M79" s="347"/>
      <c r="N79" s="260"/>
      <c r="O79" s="403"/>
    </row>
    <row r="80" spans="2:15">
      <c r="B80" s="468" t="s">
        <v>63</v>
      </c>
      <c r="C80" s="363"/>
      <c r="D80" s="363"/>
      <c r="E80" s="363"/>
      <c r="F80" s="363"/>
      <c r="G80" s="363"/>
      <c r="H80" s="363"/>
      <c r="I80" s="363"/>
      <c r="J80" s="363"/>
      <c r="K80" s="363"/>
      <c r="L80" s="363"/>
      <c r="M80" s="363"/>
      <c r="N80" s="363"/>
      <c r="O80" s="371"/>
    </row>
    <row r="81" spans="2:15">
      <c r="B81" s="468"/>
      <c r="C81" s="363"/>
      <c r="D81" s="363"/>
      <c r="E81" s="363"/>
      <c r="F81" s="363"/>
      <c r="G81" s="363"/>
      <c r="H81" s="363"/>
      <c r="I81" s="363"/>
      <c r="J81" s="363"/>
      <c r="K81" s="363"/>
      <c r="L81" s="363"/>
      <c r="M81" s="363"/>
      <c r="N81" s="363"/>
      <c r="O81" s="371"/>
    </row>
    <row r="82" spans="2:15">
      <c r="B82" s="468"/>
      <c r="C82" s="363"/>
      <c r="D82" s="363"/>
      <c r="E82" s="363"/>
      <c r="F82" s="363"/>
      <c r="G82" s="363"/>
      <c r="H82" s="363"/>
      <c r="I82" s="363"/>
      <c r="J82" s="363"/>
      <c r="K82" s="363"/>
      <c r="L82" s="363"/>
      <c r="M82" s="363"/>
      <c r="N82" s="363"/>
      <c r="O82" s="371"/>
    </row>
    <row r="83" spans="2:15">
      <c r="B83" s="468"/>
      <c r="C83" s="363"/>
      <c r="D83" s="363"/>
      <c r="E83" s="363"/>
      <c r="F83" s="363"/>
      <c r="G83" s="363"/>
      <c r="H83" s="363"/>
      <c r="I83" s="363"/>
      <c r="J83" s="363"/>
      <c r="K83" s="363"/>
      <c r="L83" s="363"/>
      <c r="M83" s="363"/>
      <c r="N83" s="363"/>
      <c r="O83" s="371"/>
    </row>
    <row r="84" spans="2:15">
      <c r="B84" s="468"/>
      <c r="C84" s="363"/>
      <c r="D84" s="363"/>
      <c r="E84" s="363"/>
      <c r="F84" s="363"/>
      <c r="G84" s="363"/>
      <c r="H84" s="363"/>
      <c r="I84" s="363"/>
      <c r="J84" s="363"/>
      <c r="K84" s="363"/>
      <c r="L84" s="363"/>
      <c r="M84" s="363"/>
      <c r="N84" s="363"/>
      <c r="O84" s="371"/>
    </row>
    <row r="85" spans="2:15">
      <c r="B85" s="468"/>
      <c r="C85" s="363"/>
      <c r="D85" s="363"/>
      <c r="E85" s="363"/>
      <c r="F85" s="363"/>
      <c r="G85" s="363"/>
      <c r="H85" s="363"/>
      <c r="I85" s="363"/>
      <c r="J85" s="363"/>
      <c r="K85" s="363"/>
      <c r="L85" s="363"/>
      <c r="M85" s="363"/>
      <c r="N85" s="363"/>
      <c r="O85" s="371"/>
    </row>
    <row r="86" spans="2:15">
      <c r="B86" s="468"/>
      <c r="C86" s="363"/>
      <c r="D86" s="363"/>
      <c r="E86" s="363"/>
      <c r="F86" s="363"/>
      <c r="G86" s="363"/>
      <c r="H86" s="363"/>
      <c r="I86" s="363"/>
      <c r="J86" s="363"/>
      <c r="K86" s="363"/>
      <c r="L86" s="363"/>
      <c r="M86" s="363"/>
      <c r="N86" s="363"/>
      <c r="O86" s="371"/>
    </row>
    <row r="87" spans="2:15">
      <c r="B87" s="468"/>
      <c r="C87" s="363"/>
      <c r="D87" s="363"/>
      <c r="E87" s="363"/>
      <c r="F87" s="363"/>
      <c r="G87" s="363"/>
      <c r="H87" s="363"/>
      <c r="I87" s="363"/>
      <c r="J87" s="363"/>
      <c r="K87" s="363"/>
      <c r="L87" s="363"/>
      <c r="M87" s="363"/>
      <c r="N87" s="363"/>
      <c r="O87" s="371"/>
    </row>
    <row r="88" spans="2:15">
      <c r="B88" s="468"/>
      <c r="C88" s="363"/>
      <c r="D88" s="363"/>
      <c r="E88" s="363"/>
      <c r="F88" s="363"/>
      <c r="G88" s="363"/>
      <c r="H88" s="363"/>
      <c r="I88" s="363"/>
      <c r="J88" s="363"/>
      <c r="K88" s="363"/>
      <c r="L88" s="363"/>
      <c r="M88" s="363"/>
      <c r="N88" s="363"/>
      <c r="O88" s="371"/>
    </row>
    <row r="89" spans="2:15">
      <c r="B89" s="468"/>
      <c r="C89" s="363"/>
      <c r="D89" s="363"/>
      <c r="E89" s="363"/>
      <c r="F89" s="363"/>
      <c r="G89" s="363"/>
      <c r="H89" s="363"/>
      <c r="I89" s="363"/>
      <c r="J89" s="363"/>
      <c r="K89" s="363"/>
      <c r="L89" s="363"/>
      <c r="M89" s="363"/>
      <c r="N89" s="363"/>
      <c r="O89" s="371"/>
    </row>
    <row r="90" spans="2:15">
      <c r="B90" s="468"/>
      <c r="C90" s="363"/>
      <c r="D90" s="363"/>
      <c r="E90" s="363"/>
      <c r="F90" s="363"/>
      <c r="G90" s="363"/>
      <c r="H90" s="363"/>
      <c r="I90" s="363"/>
      <c r="J90" s="363"/>
      <c r="K90" s="363"/>
      <c r="L90" s="363"/>
      <c r="M90" s="363"/>
      <c r="N90" s="363"/>
      <c r="O90" s="371"/>
    </row>
    <row r="91" spans="2:15">
      <c r="B91" s="468"/>
      <c r="C91" s="363"/>
      <c r="D91" s="363"/>
      <c r="E91" s="363"/>
      <c r="F91" s="363"/>
      <c r="G91" s="363"/>
      <c r="H91" s="363"/>
      <c r="I91" s="363"/>
      <c r="J91" s="363"/>
      <c r="K91" s="363"/>
      <c r="L91" s="363"/>
      <c r="M91" s="363"/>
      <c r="N91" s="363"/>
      <c r="O91" s="371"/>
    </row>
    <row r="92" spans="2:15">
      <c r="B92" s="468"/>
      <c r="C92" s="363"/>
      <c r="D92" s="363"/>
      <c r="E92" s="363"/>
      <c r="F92" s="363"/>
      <c r="G92" s="363"/>
      <c r="H92" s="363"/>
      <c r="I92" s="363"/>
      <c r="J92" s="363"/>
      <c r="K92" s="363"/>
      <c r="L92" s="363"/>
      <c r="M92" s="363"/>
      <c r="N92" s="363"/>
      <c r="O92" s="371"/>
    </row>
    <row r="93" spans="2:15">
      <c r="B93" s="468"/>
      <c r="C93" s="363"/>
      <c r="D93" s="363"/>
      <c r="E93" s="363"/>
      <c r="F93" s="363"/>
      <c r="G93" s="363"/>
      <c r="H93" s="363"/>
      <c r="I93" s="363"/>
      <c r="J93" s="363"/>
      <c r="K93" s="363"/>
      <c r="L93" s="363"/>
      <c r="M93" s="363"/>
      <c r="N93" s="363"/>
      <c r="O93" s="371"/>
    </row>
    <row r="94" spans="2:15">
      <c r="B94" s="468"/>
      <c r="C94" s="363"/>
      <c r="D94" s="363"/>
      <c r="E94" s="363"/>
      <c r="F94" s="363"/>
      <c r="G94" s="363"/>
      <c r="H94" s="363"/>
      <c r="I94" s="363"/>
      <c r="J94" s="363"/>
      <c r="K94" s="363"/>
      <c r="L94" s="363"/>
      <c r="M94" s="363"/>
      <c r="N94" s="363"/>
      <c r="O94" s="371"/>
    </row>
    <row r="95" spans="2:15">
      <c r="B95" s="468"/>
      <c r="C95" s="363"/>
      <c r="D95" s="363"/>
      <c r="E95" s="363"/>
      <c r="F95" s="363"/>
      <c r="G95" s="363"/>
      <c r="H95" s="363"/>
      <c r="I95" s="363"/>
      <c r="J95" s="363"/>
      <c r="K95" s="363"/>
      <c r="L95" s="363"/>
      <c r="M95" s="363"/>
      <c r="N95" s="363"/>
      <c r="O95" s="371"/>
    </row>
    <row r="96" spans="2:15">
      <c r="B96" s="468"/>
      <c r="C96" s="363"/>
      <c r="D96" s="363"/>
      <c r="E96" s="363"/>
      <c r="F96" s="363"/>
      <c r="G96" s="363"/>
      <c r="H96" s="363"/>
      <c r="I96" s="363"/>
      <c r="J96" s="363"/>
      <c r="K96" s="363"/>
      <c r="L96" s="363"/>
      <c r="M96" s="363"/>
      <c r="N96" s="363"/>
      <c r="O96" s="371"/>
    </row>
    <row r="97" spans="2:15">
      <c r="B97" s="468"/>
      <c r="C97" s="363"/>
      <c r="D97" s="363"/>
      <c r="E97" s="363"/>
      <c r="F97" s="363"/>
      <c r="G97" s="363"/>
      <c r="H97" s="363"/>
      <c r="I97" s="363"/>
      <c r="J97" s="363"/>
      <c r="K97" s="363"/>
      <c r="L97" s="363"/>
      <c r="M97" s="363"/>
      <c r="N97" s="363"/>
      <c r="O97" s="371"/>
    </row>
    <row r="98" spans="2:15">
      <c r="B98" s="468"/>
      <c r="C98" s="363"/>
      <c r="D98" s="363"/>
      <c r="E98" s="363"/>
      <c r="F98" s="363"/>
      <c r="G98" s="363"/>
      <c r="H98" s="363"/>
      <c r="I98" s="363"/>
      <c r="J98" s="363"/>
      <c r="K98" s="363"/>
      <c r="L98" s="363"/>
      <c r="M98" s="363"/>
      <c r="N98" s="363"/>
      <c r="O98" s="371"/>
    </row>
    <row r="99" spans="2:15">
      <c r="B99" s="338" t="s">
        <v>66</v>
      </c>
      <c r="C99" s="339"/>
      <c r="D99" s="339"/>
      <c r="E99" s="339"/>
      <c r="F99" s="339"/>
      <c r="G99" s="339"/>
      <c r="H99" s="339"/>
      <c r="I99" s="339"/>
      <c r="J99" s="339"/>
      <c r="K99" s="339"/>
      <c r="L99" s="260" t="s">
        <v>65</v>
      </c>
      <c r="M99" s="260"/>
      <c r="N99" s="260"/>
      <c r="O99" s="452"/>
    </row>
    <row r="100" spans="2:15">
      <c r="B100" s="338"/>
      <c r="C100" s="339"/>
      <c r="D100" s="339"/>
      <c r="E100" s="339"/>
      <c r="F100" s="339"/>
      <c r="G100" s="339"/>
      <c r="H100" s="339"/>
      <c r="I100" s="339"/>
      <c r="J100" s="339"/>
      <c r="K100" s="339"/>
      <c r="L100" s="260"/>
      <c r="M100" s="260"/>
      <c r="N100" s="260"/>
      <c r="O100" s="452"/>
    </row>
    <row r="101" spans="2:15">
      <c r="B101" s="439" t="s">
        <v>482</v>
      </c>
      <c r="C101" s="436"/>
      <c r="D101" s="436"/>
      <c r="E101" s="436"/>
      <c r="F101" s="436"/>
      <c r="G101" s="436"/>
      <c r="H101" s="436"/>
      <c r="I101" s="436"/>
      <c r="J101" s="436"/>
      <c r="K101" s="436"/>
      <c r="L101" s="464"/>
      <c r="M101" s="464"/>
      <c r="N101" s="464"/>
      <c r="O101" s="465"/>
    </row>
    <row r="102" spans="2:15">
      <c r="B102" s="439"/>
      <c r="C102" s="436"/>
      <c r="D102" s="436"/>
      <c r="E102" s="436"/>
      <c r="F102" s="436"/>
      <c r="G102" s="436"/>
      <c r="H102" s="436"/>
      <c r="I102" s="436"/>
      <c r="J102" s="436"/>
      <c r="K102" s="436"/>
      <c r="L102" s="464"/>
      <c r="M102" s="464"/>
      <c r="N102" s="464"/>
      <c r="O102" s="465"/>
    </row>
    <row r="103" spans="2:15">
      <c r="B103" s="439"/>
      <c r="C103" s="436"/>
      <c r="D103" s="436"/>
      <c r="E103" s="436"/>
      <c r="F103" s="436"/>
      <c r="G103" s="436"/>
      <c r="H103" s="436"/>
      <c r="I103" s="436"/>
      <c r="J103" s="436"/>
      <c r="K103" s="436"/>
      <c r="L103" s="464"/>
      <c r="M103" s="464"/>
      <c r="N103" s="464"/>
      <c r="O103" s="465"/>
    </row>
    <row r="104" spans="2:15" ht="15.75" thickBot="1">
      <c r="B104" s="440"/>
      <c r="C104" s="441"/>
      <c r="D104" s="441"/>
      <c r="E104" s="441"/>
      <c r="F104" s="441"/>
      <c r="G104" s="441"/>
      <c r="H104" s="441"/>
      <c r="I104" s="441"/>
      <c r="J104" s="441"/>
      <c r="K104" s="441"/>
      <c r="L104" s="466"/>
      <c r="M104" s="466"/>
      <c r="N104" s="466"/>
      <c r="O104" s="467"/>
    </row>
    <row r="105" spans="2:15" s="57" customFormat="1" ht="15.75" thickBot="1">
      <c r="B105" s="140"/>
      <c r="C105" s="140"/>
      <c r="D105" s="140"/>
      <c r="E105" s="140"/>
      <c r="F105" s="140"/>
      <c r="G105" s="140"/>
      <c r="H105" s="140"/>
      <c r="I105" s="140"/>
      <c r="J105" s="140"/>
      <c r="K105" s="140"/>
      <c r="L105" s="141"/>
      <c r="M105" s="141"/>
      <c r="N105" s="141"/>
      <c r="O105" s="141"/>
    </row>
    <row r="106" spans="2:15" s="149" customFormat="1">
      <c r="B106" s="412" t="s">
        <v>532</v>
      </c>
      <c r="C106" s="387"/>
      <c r="D106" s="387"/>
      <c r="E106" s="387"/>
      <c r="F106" s="469" t="s">
        <v>531</v>
      </c>
      <c r="G106" s="469"/>
      <c r="H106" s="469"/>
      <c r="I106" s="469"/>
      <c r="J106" s="469"/>
      <c r="K106" s="469"/>
      <c r="L106" s="469"/>
      <c r="M106" s="469"/>
      <c r="N106" s="469"/>
      <c r="O106" s="470"/>
    </row>
    <row r="107" spans="2:15" s="149" customFormat="1">
      <c r="B107" s="388"/>
      <c r="C107" s="389"/>
      <c r="D107" s="389"/>
      <c r="E107" s="389"/>
      <c r="F107" s="471"/>
      <c r="G107" s="471"/>
      <c r="H107" s="471"/>
      <c r="I107" s="471"/>
      <c r="J107" s="471"/>
      <c r="K107" s="471"/>
      <c r="L107" s="471"/>
      <c r="M107" s="471"/>
      <c r="N107" s="471"/>
      <c r="O107" s="472"/>
    </row>
    <row r="108" spans="2:15" s="149" customFormat="1">
      <c r="B108" s="388"/>
      <c r="C108" s="389"/>
      <c r="D108" s="389"/>
      <c r="E108" s="389"/>
      <c r="F108" s="471"/>
      <c r="G108" s="471"/>
      <c r="H108" s="471"/>
      <c r="I108" s="471"/>
      <c r="J108" s="471"/>
      <c r="K108" s="471"/>
      <c r="L108" s="471"/>
      <c r="M108" s="471"/>
      <c r="N108" s="471"/>
      <c r="O108" s="472"/>
    </row>
    <row r="109" spans="2:15" s="149" customFormat="1">
      <c r="B109" s="388"/>
      <c r="C109" s="389"/>
      <c r="D109" s="389"/>
      <c r="E109" s="389"/>
      <c r="F109" s="471"/>
      <c r="G109" s="471"/>
      <c r="H109" s="471"/>
      <c r="I109" s="471"/>
      <c r="J109" s="471"/>
      <c r="K109" s="471"/>
      <c r="L109" s="471"/>
      <c r="M109" s="471"/>
      <c r="N109" s="471"/>
      <c r="O109" s="472"/>
    </row>
    <row r="110" spans="2:15" s="149" customFormat="1" ht="15.75" thickBot="1">
      <c r="B110" s="390"/>
      <c r="C110" s="391"/>
      <c r="D110" s="391"/>
      <c r="E110" s="391"/>
      <c r="F110" s="473"/>
      <c r="G110" s="473"/>
      <c r="H110" s="473"/>
      <c r="I110" s="473"/>
      <c r="J110" s="473"/>
      <c r="K110" s="473"/>
      <c r="L110" s="473"/>
      <c r="M110" s="473"/>
      <c r="N110" s="473"/>
      <c r="O110" s="474"/>
    </row>
    <row r="111" spans="2:15" s="358" customFormat="1" ht="15.75" thickBot="1"/>
    <row r="112" spans="2:15" s="149" customFormat="1">
      <c r="B112" s="342" t="s">
        <v>33</v>
      </c>
      <c r="C112" s="366" t="s">
        <v>533</v>
      </c>
      <c r="D112" s="366"/>
      <c r="E112" s="366"/>
      <c r="F112" s="366"/>
      <c r="G112" s="366"/>
      <c r="H112" s="366"/>
      <c r="I112" s="366"/>
      <c r="J112" s="366"/>
      <c r="K112" s="366"/>
      <c r="L112" s="366"/>
      <c r="M112" s="366"/>
      <c r="N112" s="366"/>
      <c r="O112" s="367"/>
    </row>
    <row r="113" spans="2:15" s="149" customFormat="1">
      <c r="B113" s="338"/>
      <c r="C113" s="368"/>
      <c r="D113" s="368"/>
      <c r="E113" s="368"/>
      <c r="F113" s="368"/>
      <c r="G113" s="368"/>
      <c r="H113" s="368"/>
      <c r="I113" s="368"/>
      <c r="J113" s="368"/>
      <c r="K113" s="368"/>
      <c r="L113" s="368"/>
      <c r="M113" s="368"/>
      <c r="N113" s="368"/>
      <c r="O113" s="369"/>
    </row>
    <row r="114" spans="2:15">
      <c r="B114" s="338" t="s">
        <v>59</v>
      </c>
      <c r="C114" s="347"/>
      <c r="D114" s="339" t="s">
        <v>58</v>
      </c>
      <c r="E114" s="347"/>
      <c r="F114" s="339" t="s">
        <v>60</v>
      </c>
      <c r="G114" s="347"/>
      <c r="H114" s="339" t="s">
        <v>61</v>
      </c>
      <c r="I114" s="339"/>
      <c r="J114" s="347"/>
      <c r="K114" s="347"/>
      <c r="L114" s="347"/>
      <c r="M114" s="347"/>
      <c r="N114" s="260" t="s">
        <v>62</v>
      </c>
      <c r="O114" s="403">
        <v>0.1</v>
      </c>
    </row>
    <row r="115" spans="2:15">
      <c r="B115" s="338"/>
      <c r="C115" s="347"/>
      <c r="D115" s="339"/>
      <c r="E115" s="347"/>
      <c r="F115" s="339"/>
      <c r="G115" s="347"/>
      <c r="H115" s="339"/>
      <c r="I115" s="339"/>
      <c r="J115" s="347"/>
      <c r="K115" s="347"/>
      <c r="L115" s="347"/>
      <c r="M115" s="347"/>
      <c r="N115" s="260"/>
      <c r="O115" s="403"/>
    </row>
    <row r="116" spans="2:15">
      <c r="B116" s="335" t="s">
        <v>63</v>
      </c>
      <c r="C116" s="363"/>
      <c r="D116" s="363"/>
      <c r="E116" s="363"/>
      <c r="F116" s="363"/>
      <c r="G116" s="363"/>
      <c r="H116" s="363"/>
      <c r="I116" s="363"/>
      <c r="J116" s="363"/>
      <c r="K116" s="363"/>
      <c r="L116" s="363"/>
      <c r="M116" s="363"/>
      <c r="N116" s="363"/>
      <c r="O116" s="371"/>
    </row>
    <row r="117" spans="2:15">
      <c r="B117" s="335"/>
      <c r="C117" s="363"/>
      <c r="D117" s="363"/>
      <c r="E117" s="363"/>
      <c r="F117" s="363"/>
      <c r="G117" s="363"/>
      <c r="H117" s="363"/>
      <c r="I117" s="363"/>
      <c r="J117" s="363"/>
      <c r="K117" s="363"/>
      <c r="L117" s="363"/>
      <c r="M117" s="363"/>
      <c r="N117" s="363"/>
      <c r="O117" s="371"/>
    </row>
    <row r="118" spans="2:15">
      <c r="B118" s="335"/>
      <c r="C118" s="363"/>
      <c r="D118" s="363"/>
      <c r="E118" s="363"/>
      <c r="F118" s="363"/>
      <c r="G118" s="363"/>
      <c r="H118" s="363"/>
      <c r="I118" s="363"/>
      <c r="J118" s="363"/>
      <c r="K118" s="363"/>
      <c r="L118" s="363"/>
      <c r="M118" s="363"/>
      <c r="N118" s="363"/>
      <c r="O118" s="371"/>
    </row>
    <row r="119" spans="2:15">
      <c r="B119" s="335"/>
      <c r="C119" s="363"/>
      <c r="D119" s="363"/>
      <c r="E119" s="363"/>
      <c r="F119" s="363"/>
      <c r="G119" s="363"/>
      <c r="H119" s="363"/>
      <c r="I119" s="363"/>
      <c r="J119" s="363"/>
      <c r="K119" s="363"/>
      <c r="L119" s="363"/>
      <c r="M119" s="363"/>
      <c r="N119" s="363"/>
      <c r="O119" s="371"/>
    </row>
    <row r="120" spans="2:15">
      <c r="B120" s="335"/>
      <c r="C120" s="363"/>
      <c r="D120" s="363"/>
      <c r="E120" s="363"/>
      <c r="F120" s="363"/>
      <c r="G120" s="363"/>
      <c r="H120" s="363"/>
      <c r="I120" s="363"/>
      <c r="J120" s="363"/>
      <c r="K120" s="363"/>
      <c r="L120" s="363"/>
      <c r="M120" s="363"/>
      <c r="N120" s="363"/>
      <c r="O120" s="371"/>
    </row>
    <row r="121" spans="2:15">
      <c r="B121" s="335"/>
      <c r="C121" s="363"/>
      <c r="D121" s="363"/>
      <c r="E121" s="363"/>
      <c r="F121" s="363"/>
      <c r="G121" s="363"/>
      <c r="H121" s="363"/>
      <c r="I121" s="363"/>
      <c r="J121" s="363"/>
      <c r="K121" s="363"/>
      <c r="L121" s="363"/>
      <c r="M121" s="363"/>
      <c r="N121" s="363"/>
      <c r="O121" s="371"/>
    </row>
    <row r="122" spans="2:15">
      <c r="B122" s="335"/>
      <c r="C122" s="363"/>
      <c r="D122" s="363"/>
      <c r="E122" s="363"/>
      <c r="F122" s="363"/>
      <c r="G122" s="363"/>
      <c r="H122" s="363"/>
      <c r="I122" s="363"/>
      <c r="J122" s="363"/>
      <c r="K122" s="363"/>
      <c r="L122" s="363"/>
      <c r="M122" s="363"/>
      <c r="N122" s="363"/>
      <c r="O122" s="371"/>
    </row>
    <row r="123" spans="2:15">
      <c r="B123" s="335"/>
      <c r="C123" s="363"/>
      <c r="D123" s="363"/>
      <c r="E123" s="363"/>
      <c r="F123" s="363"/>
      <c r="G123" s="363"/>
      <c r="H123" s="363"/>
      <c r="I123" s="363"/>
      <c r="J123" s="363"/>
      <c r="K123" s="363"/>
      <c r="L123" s="363"/>
      <c r="M123" s="363"/>
      <c r="N123" s="363"/>
      <c r="O123" s="371"/>
    </row>
    <row r="124" spans="2:15">
      <c r="B124" s="335"/>
      <c r="C124" s="363"/>
      <c r="D124" s="363"/>
      <c r="E124" s="363"/>
      <c r="F124" s="363"/>
      <c r="G124" s="363"/>
      <c r="H124" s="363"/>
      <c r="I124" s="363"/>
      <c r="J124" s="363"/>
      <c r="K124" s="363"/>
      <c r="L124" s="363"/>
      <c r="M124" s="363"/>
      <c r="N124" s="363"/>
      <c r="O124" s="371"/>
    </row>
    <row r="125" spans="2:15">
      <c r="B125" s="335"/>
      <c r="C125" s="363"/>
      <c r="D125" s="363"/>
      <c r="E125" s="363"/>
      <c r="F125" s="363"/>
      <c r="G125" s="363"/>
      <c r="H125" s="363"/>
      <c r="I125" s="363"/>
      <c r="J125" s="363"/>
      <c r="K125" s="363"/>
      <c r="L125" s="363"/>
      <c r="M125" s="363"/>
      <c r="N125" s="363"/>
      <c r="O125" s="371"/>
    </row>
    <row r="126" spans="2:15">
      <c r="B126" s="335"/>
      <c r="C126" s="363"/>
      <c r="D126" s="363"/>
      <c r="E126" s="363"/>
      <c r="F126" s="363"/>
      <c r="G126" s="363"/>
      <c r="H126" s="363"/>
      <c r="I126" s="363"/>
      <c r="J126" s="363"/>
      <c r="K126" s="363"/>
      <c r="L126" s="363"/>
      <c r="M126" s="363"/>
      <c r="N126" s="363"/>
      <c r="O126" s="371"/>
    </row>
    <row r="127" spans="2:15">
      <c r="B127" s="335"/>
      <c r="C127" s="363"/>
      <c r="D127" s="363"/>
      <c r="E127" s="363"/>
      <c r="F127" s="363"/>
      <c r="G127" s="363"/>
      <c r="H127" s="363"/>
      <c r="I127" s="363"/>
      <c r="J127" s="363"/>
      <c r="K127" s="363"/>
      <c r="L127" s="363"/>
      <c r="M127" s="363"/>
      <c r="N127" s="363"/>
      <c r="O127" s="371"/>
    </row>
    <row r="128" spans="2:15">
      <c r="B128" s="335"/>
      <c r="C128" s="363"/>
      <c r="D128" s="363"/>
      <c r="E128" s="363"/>
      <c r="F128" s="363"/>
      <c r="G128" s="363"/>
      <c r="H128" s="363"/>
      <c r="I128" s="363"/>
      <c r="J128" s="363"/>
      <c r="K128" s="363"/>
      <c r="L128" s="363"/>
      <c r="M128" s="363"/>
      <c r="N128" s="363"/>
      <c r="O128" s="371"/>
    </row>
    <row r="129" spans="2:15">
      <c r="B129" s="335"/>
      <c r="C129" s="363"/>
      <c r="D129" s="363"/>
      <c r="E129" s="363"/>
      <c r="F129" s="363"/>
      <c r="G129" s="363"/>
      <c r="H129" s="363"/>
      <c r="I129" s="363"/>
      <c r="J129" s="363"/>
      <c r="K129" s="363"/>
      <c r="L129" s="363"/>
      <c r="M129" s="363"/>
      <c r="N129" s="363"/>
      <c r="O129" s="371"/>
    </row>
    <row r="130" spans="2:15">
      <c r="B130" s="335"/>
      <c r="C130" s="363"/>
      <c r="D130" s="363"/>
      <c r="E130" s="363"/>
      <c r="F130" s="363"/>
      <c r="G130" s="363"/>
      <c r="H130" s="363"/>
      <c r="I130" s="363"/>
      <c r="J130" s="363"/>
      <c r="K130" s="363"/>
      <c r="L130" s="363"/>
      <c r="M130" s="363"/>
      <c r="N130" s="363"/>
      <c r="O130" s="371"/>
    </row>
    <row r="131" spans="2:15">
      <c r="B131" s="335"/>
      <c r="C131" s="363"/>
      <c r="D131" s="363"/>
      <c r="E131" s="363"/>
      <c r="F131" s="363"/>
      <c r="G131" s="363"/>
      <c r="H131" s="363"/>
      <c r="I131" s="363"/>
      <c r="J131" s="363"/>
      <c r="K131" s="363"/>
      <c r="L131" s="363"/>
      <c r="M131" s="363"/>
      <c r="N131" s="363"/>
      <c r="O131" s="371"/>
    </row>
    <row r="132" spans="2:15">
      <c r="B132" s="335"/>
      <c r="C132" s="363"/>
      <c r="D132" s="363"/>
      <c r="E132" s="363"/>
      <c r="F132" s="363"/>
      <c r="G132" s="363"/>
      <c r="H132" s="363"/>
      <c r="I132" s="363"/>
      <c r="J132" s="363"/>
      <c r="K132" s="363"/>
      <c r="L132" s="363"/>
      <c r="M132" s="363"/>
      <c r="N132" s="363"/>
      <c r="O132" s="371"/>
    </row>
    <row r="133" spans="2:15">
      <c r="B133" s="335"/>
      <c r="C133" s="363"/>
      <c r="D133" s="363"/>
      <c r="E133" s="363"/>
      <c r="F133" s="363"/>
      <c r="G133" s="363"/>
      <c r="H133" s="363"/>
      <c r="I133" s="363"/>
      <c r="J133" s="363"/>
      <c r="K133" s="363"/>
      <c r="L133" s="363"/>
      <c r="M133" s="363"/>
      <c r="N133" s="363"/>
      <c r="O133" s="371"/>
    </row>
    <row r="134" spans="2:15">
      <c r="B134" s="335"/>
      <c r="C134" s="363"/>
      <c r="D134" s="363"/>
      <c r="E134" s="363"/>
      <c r="F134" s="363"/>
      <c r="G134" s="363"/>
      <c r="H134" s="363"/>
      <c r="I134" s="363"/>
      <c r="J134" s="363"/>
      <c r="K134" s="363"/>
      <c r="L134" s="363"/>
      <c r="M134" s="363"/>
      <c r="N134" s="363"/>
      <c r="O134" s="371"/>
    </row>
    <row r="135" spans="2:15">
      <c r="B135" s="338" t="s">
        <v>67</v>
      </c>
      <c r="C135" s="339"/>
      <c r="D135" s="339"/>
      <c r="E135" s="339"/>
      <c r="F135" s="339"/>
      <c r="G135" s="339"/>
      <c r="H135" s="339"/>
      <c r="I135" s="339"/>
      <c r="J135" s="339"/>
      <c r="K135" s="339"/>
      <c r="L135" s="260" t="s">
        <v>65</v>
      </c>
      <c r="M135" s="260"/>
      <c r="N135" s="260"/>
      <c r="O135" s="452"/>
    </row>
    <row r="136" spans="2:15">
      <c r="B136" s="338"/>
      <c r="C136" s="339"/>
      <c r="D136" s="339"/>
      <c r="E136" s="339"/>
      <c r="F136" s="339"/>
      <c r="G136" s="339"/>
      <c r="H136" s="339"/>
      <c r="I136" s="339"/>
      <c r="J136" s="339"/>
      <c r="K136" s="339"/>
      <c r="L136" s="260"/>
      <c r="M136" s="260"/>
      <c r="N136" s="260"/>
      <c r="O136" s="452"/>
    </row>
    <row r="137" spans="2:15">
      <c r="B137" s="462" t="s">
        <v>212</v>
      </c>
      <c r="C137" s="404"/>
      <c r="D137" s="404"/>
      <c r="E137" s="404"/>
      <c r="F137" s="404"/>
      <c r="G137" s="404"/>
      <c r="H137" s="404"/>
      <c r="I137" s="404"/>
      <c r="J137" s="404"/>
      <c r="K137" s="404"/>
      <c r="L137" s="464"/>
      <c r="M137" s="464"/>
      <c r="N137" s="464"/>
      <c r="O137" s="465"/>
    </row>
    <row r="138" spans="2:15">
      <c r="B138" s="462"/>
      <c r="C138" s="404"/>
      <c r="D138" s="404"/>
      <c r="E138" s="404"/>
      <c r="F138" s="404"/>
      <c r="G138" s="404"/>
      <c r="H138" s="404"/>
      <c r="I138" s="404"/>
      <c r="J138" s="404"/>
      <c r="K138" s="404"/>
      <c r="L138" s="464"/>
      <c r="M138" s="464"/>
      <c r="N138" s="464"/>
      <c r="O138" s="465"/>
    </row>
    <row r="139" spans="2:15">
      <c r="B139" s="462"/>
      <c r="C139" s="404"/>
      <c r="D139" s="404"/>
      <c r="E139" s="404"/>
      <c r="F139" s="404"/>
      <c r="G139" s="404"/>
      <c r="H139" s="404"/>
      <c r="I139" s="404"/>
      <c r="J139" s="404"/>
      <c r="K139" s="404"/>
      <c r="L139" s="464"/>
      <c r="M139" s="464"/>
      <c r="N139" s="464"/>
      <c r="O139" s="465"/>
    </row>
    <row r="140" spans="2:15" ht="15.75" thickBot="1">
      <c r="B140" s="463"/>
      <c r="C140" s="406"/>
      <c r="D140" s="406"/>
      <c r="E140" s="406"/>
      <c r="F140" s="406"/>
      <c r="G140" s="406"/>
      <c r="H140" s="406"/>
      <c r="I140" s="406"/>
      <c r="J140" s="406"/>
      <c r="K140" s="406"/>
      <c r="L140" s="466"/>
      <c r="M140" s="466"/>
      <c r="N140" s="466"/>
      <c r="O140" s="467"/>
    </row>
    <row r="141" spans="2:15" s="57" customFormat="1" ht="15.75" thickBot="1">
      <c r="B141" s="140"/>
      <c r="C141" s="140"/>
      <c r="D141" s="140"/>
      <c r="E141" s="140"/>
      <c r="F141" s="140"/>
      <c r="G141" s="140"/>
      <c r="H141" s="140"/>
      <c r="I141" s="140"/>
      <c r="J141" s="140"/>
      <c r="K141" s="140"/>
      <c r="L141" s="141"/>
      <c r="M141" s="141"/>
      <c r="N141" s="141"/>
      <c r="O141" s="141"/>
    </row>
    <row r="142" spans="2:15" s="57" customFormat="1">
      <c r="B142" s="386" t="s">
        <v>36</v>
      </c>
      <c r="C142" s="387"/>
      <c r="D142" s="387"/>
      <c r="E142" s="387"/>
      <c r="F142" s="392" t="s">
        <v>534</v>
      </c>
      <c r="G142" s="392"/>
      <c r="H142" s="392"/>
      <c r="I142" s="392"/>
      <c r="J142" s="392"/>
      <c r="K142" s="392"/>
      <c r="L142" s="392"/>
      <c r="M142" s="392"/>
      <c r="N142" s="392"/>
      <c r="O142" s="393"/>
    </row>
    <row r="143" spans="2:15" s="57" customFormat="1">
      <c r="B143" s="388"/>
      <c r="C143" s="389"/>
      <c r="D143" s="389"/>
      <c r="E143" s="389"/>
      <c r="F143" s="394"/>
      <c r="G143" s="394"/>
      <c r="H143" s="394"/>
      <c r="I143" s="394"/>
      <c r="J143" s="394"/>
      <c r="K143" s="394"/>
      <c r="L143" s="394"/>
      <c r="M143" s="394"/>
      <c r="N143" s="394"/>
      <c r="O143" s="395"/>
    </row>
    <row r="144" spans="2:15" s="57" customFormat="1" ht="15.75" thickBot="1">
      <c r="B144" s="390"/>
      <c r="C144" s="391"/>
      <c r="D144" s="391"/>
      <c r="E144" s="391"/>
      <c r="F144" s="396"/>
      <c r="G144" s="396"/>
      <c r="H144" s="396"/>
      <c r="I144" s="396"/>
      <c r="J144" s="396"/>
      <c r="K144" s="396"/>
      <c r="L144" s="396"/>
      <c r="M144" s="396"/>
      <c r="N144" s="396"/>
      <c r="O144" s="397"/>
    </row>
    <row r="145" spans="2:15" s="357" customFormat="1" ht="15.75" thickBot="1"/>
    <row r="146" spans="2:15">
      <c r="B146" s="342" t="s">
        <v>35</v>
      </c>
      <c r="C146" s="343" t="s">
        <v>535</v>
      </c>
      <c r="D146" s="343"/>
      <c r="E146" s="343"/>
      <c r="F146" s="343"/>
      <c r="G146" s="343"/>
      <c r="H146" s="343"/>
      <c r="I146" s="343"/>
      <c r="J146" s="343"/>
      <c r="K146" s="343"/>
      <c r="L146" s="343"/>
      <c r="M146" s="343"/>
      <c r="N146" s="343"/>
      <c r="O146" s="344"/>
    </row>
    <row r="147" spans="2:15">
      <c r="B147" s="338"/>
      <c r="C147" s="345"/>
      <c r="D147" s="345"/>
      <c r="E147" s="345"/>
      <c r="F147" s="345"/>
      <c r="G147" s="345"/>
      <c r="H147" s="345"/>
      <c r="I147" s="345"/>
      <c r="J147" s="345"/>
      <c r="K147" s="345"/>
      <c r="L147" s="345"/>
      <c r="M147" s="345"/>
      <c r="N147" s="345"/>
      <c r="O147" s="346"/>
    </row>
    <row r="148" spans="2:15">
      <c r="B148" s="338"/>
      <c r="C148" s="345"/>
      <c r="D148" s="345"/>
      <c r="E148" s="345"/>
      <c r="F148" s="345"/>
      <c r="G148" s="345"/>
      <c r="H148" s="345"/>
      <c r="I148" s="345"/>
      <c r="J148" s="345"/>
      <c r="K148" s="345"/>
      <c r="L148" s="345"/>
      <c r="M148" s="345"/>
      <c r="N148" s="345"/>
      <c r="O148" s="346"/>
    </row>
    <row r="149" spans="2:15">
      <c r="B149" s="338" t="s">
        <v>59</v>
      </c>
      <c r="C149" s="461"/>
      <c r="D149" s="339" t="s">
        <v>58</v>
      </c>
      <c r="E149" s="347"/>
      <c r="F149" s="339" t="s">
        <v>60</v>
      </c>
      <c r="G149" s="347"/>
      <c r="H149" s="339" t="s">
        <v>61</v>
      </c>
      <c r="I149" s="339"/>
      <c r="J149" s="347"/>
      <c r="K149" s="347"/>
      <c r="L149" s="347"/>
      <c r="M149" s="347"/>
      <c r="N149" s="260" t="s">
        <v>62</v>
      </c>
      <c r="O149" s="403">
        <v>0.1</v>
      </c>
    </row>
    <row r="150" spans="2:15">
      <c r="B150" s="338"/>
      <c r="C150" s="461"/>
      <c r="D150" s="339"/>
      <c r="E150" s="347"/>
      <c r="F150" s="339"/>
      <c r="G150" s="347"/>
      <c r="H150" s="339"/>
      <c r="I150" s="339"/>
      <c r="J150" s="347"/>
      <c r="K150" s="347"/>
      <c r="L150" s="347"/>
      <c r="M150" s="347"/>
      <c r="N150" s="260"/>
      <c r="O150" s="403"/>
    </row>
    <row r="151" spans="2:15">
      <c r="B151" s="335" t="s">
        <v>63</v>
      </c>
      <c r="C151" s="459"/>
      <c r="D151" s="459"/>
      <c r="E151" s="459"/>
      <c r="F151" s="459"/>
      <c r="G151" s="459"/>
      <c r="H151" s="459"/>
      <c r="I151" s="459"/>
      <c r="J151" s="459"/>
      <c r="K151" s="459"/>
      <c r="L151" s="459"/>
      <c r="M151" s="459"/>
      <c r="N151" s="459"/>
      <c r="O151" s="460"/>
    </row>
    <row r="152" spans="2:15">
      <c r="B152" s="335"/>
      <c r="C152" s="459"/>
      <c r="D152" s="459"/>
      <c r="E152" s="459"/>
      <c r="F152" s="459"/>
      <c r="G152" s="459"/>
      <c r="H152" s="459"/>
      <c r="I152" s="459"/>
      <c r="J152" s="459"/>
      <c r="K152" s="459"/>
      <c r="L152" s="459"/>
      <c r="M152" s="459"/>
      <c r="N152" s="459"/>
      <c r="O152" s="460"/>
    </row>
    <row r="153" spans="2:15">
      <c r="B153" s="335"/>
      <c r="C153" s="459"/>
      <c r="D153" s="459"/>
      <c r="E153" s="459"/>
      <c r="F153" s="459"/>
      <c r="G153" s="459"/>
      <c r="H153" s="459"/>
      <c r="I153" s="459"/>
      <c r="J153" s="459"/>
      <c r="K153" s="459"/>
      <c r="L153" s="459"/>
      <c r="M153" s="459"/>
      <c r="N153" s="459"/>
      <c r="O153" s="460"/>
    </row>
    <row r="154" spans="2:15">
      <c r="B154" s="335"/>
      <c r="C154" s="459"/>
      <c r="D154" s="459"/>
      <c r="E154" s="459"/>
      <c r="F154" s="459"/>
      <c r="G154" s="459"/>
      <c r="H154" s="459"/>
      <c r="I154" s="459"/>
      <c r="J154" s="459"/>
      <c r="K154" s="459"/>
      <c r="L154" s="459"/>
      <c r="M154" s="459"/>
      <c r="N154" s="459"/>
      <c r="O154" s="460"/>
    </row>
    <row r="155" spans="2:15">
      <c r="B155" s="335"/>
      <c r="C155" s="459"/>
      <c r="D155" s="459"/>
      <c r="E155" s="459"/>
      <c r="F155" s="459"/>
      <c r="G155" s="459"/>
      <c r="H155" s="459"/>
      <c r="I155" s="459"/>
      <c r="J155" s="459"/>
      <c r="K155" s="459"/>
      <c r="L155" s="459"/>
      <c r="M155" s="459"/>
      <c r="N155" s="459"/>
      <c r="O155" s="460"/>
    </row>
    <row r="156" spans="2:15">
      <c r="B156" s="335"/>
      <c r="C156" s="459"/>
      <c r="D156" s="459"/>
      <c r="E156" s="459"/>
      <c r="F156" s="459"/>
      <c r="G156" s="459"/>
      <c r="H156" s="459"/>
      <c r="I156" s="459"/>
      <c r="J156" s="459"/>
      <c r="K156" s="459"/>
      <c r="L156" s="459"/>
      <c r="M156" s="459"/>
      <c r="N156" s="459"/>
      <c r="O156" s="460"/>
    </row>
    <row r="157" spans="2:15">
      <c r="B157" s="335"/>
      <c r="C157" s="459"/>
      <c r="D157" s="459"/>
      <c r="E157" s="459"/>
      <c r="F157" s="459"/>
      <c r="G157" s="459"/>
      <c r="H157" s="459"/>
      <c r="I157" s="459"/>
      <c r="J157" s="459"/>
      <c r="K157" s="459"/>
      <c r="L157" s="459"/>
      <c r="M157" s="459"/>
      <c r="N157" s="459"/>
      <c r="O157" s="460"/>
    </row>
    <row r="158" spans="2:15">
      <c r="B158" s="335"/>
      <c r="C158" s="459"/>
      <c r="D158" s="459"/>
      <c r="E158" s="459"/>
      <c r="F158" s="459"/>
      <c r="G158" s="459"/>
      <c r="H158" s="459"/>
      <c r="I158" s="459"/>
      <c r="J158" s="459"/>
      <c r="K158" s="459"/>
      <c r="L158" s="459"/>
      <c r="M158" s="459"/>
      <c r="N158" s="459"/>
      <c r="O158" s="460"/>
    </row>
    <row r="159" spans="2:15">
      <c r="B159" s="335"/>
      <c r="C159" s="459"/>
      <c r="D159" s="459"/>
      <c r="E159" s="459"/>
      <c r="F159" s="459"/>
      <c r="G159" s="459"/>
      <c r="H159" s="459"/>
      <c r="I159" s="459"/>
      <c r="J159" s="459"/>
      <c r="K159" s="459"/>
      <c r="L159" s="459"/>
      <c r="M159" s="459"/>
      <c r="N159" s="459"/>
      <c r="O159" s="460"/>
    </row>
    <row r="160" spans="2:15">
      <c r="B160" s="335"/>
      <c r="C160" s="459"/>
      <c r="D160" s="459"/>
      <c r="E160" s="459"/>
      <c r="F160" s="459"/>
      <c r="G160" s="459"/>
      <c r="H160" s="459"/>
      <c r="I160" s="459"/>
      <c r="J160" s="459"/>
      <c r="K160" s="459"/>
      <c r="L160" s="459"/>
      <c r="M160" s="459"/>
      <c r="N160" s="459"/>
      <c r="O160" s="460"/>
    </row>
    <row r="161" spans="2:15">
      <c r="B161" s="335"/>
      <c r="C161" s="459"/>
      <c r="D161" s="459"/>
      <c r="E161" s="459"/>
      <c r="F161" s="459"/>
      <c r="G161" s="459"/>
      <c r="H161" s="459"/>
      <c r="I161" s="459"/>
      <c r="J161" s="459"/>
      <c r="K161" s="459"/>
      <c r="L161" s="459"/>
      <c r="M161" s="459"/>
      <c r="N161" s="459"/>
      <c r="O161" s="460"/>
    </row>
    <row r="162" spans="2:15">
      <c r="B162" s="335"/>
      <c r="C162" s="459"/>
      <c r="D162" s="459"/>
      <c r="E162" s="459"/>
      <c r="F162" s="459"/>
      <c r="G162" s="459"/>
      <c r="H162" s="459"/>
      <c r="I162" s="459"/>
      <c r="J162" s="459"/>
      <c r="K162" s="459"/>
      <c r="L162" s="459"/>
      <c r="M162" s="459"/>
      <c r="N162" s="459"/>
      <c r="O162" s="460"/>
    </row>
    <row r="163" spans="2:15">
      <c r="B163" s="335"/>
      <c r="C163" s="459"/>
      <c r="D163" s="459"/>
      <c r="E163" s="459"/>
      <c r="F163" s="459"/>
      <c r="G163" s="459"/>
      <c r="H163" s="459"/>
      <c r="I163" s="459"/>
      <c r="J163" s="459"/>
      <c r="K163" s="459"/>
      <c r="L163" s="459"/>
      <c r="M163" s="459"/>
      <c r="N163" s="459"/>
      <c r="O163" s="460"/>
    </row>
    <row r="164" spans="2:15">
      <c r="B164" s="335"/>
      <c r="C164" s="459"/>
      <c r="D164" s="459"/>
      <c r="E164" s="459"/>
      <c r="F164" s="459"/>
      <c r="G164" s="459"/>
      <c r="H164" s="459"/>
      <c r="I164" s="459"/>
      <c r="J164" s="459"/>
      <c r="K164" s="459"/>
      <c r="L164" s="459"/>
      <c r="M164" s="459"/>
      <c r="N164" s="459"/>
      <c r="O164" s="460"/>
    </row>
    <row r="165" spans="2:15">
      <c r="B165" s="335"/>
      <c r="C165" s="459"/>
      <c r="D165" s="459"/>
      <c r="E165" s="459"/>
      <c r="F165" s="459"/>
      <c r="G165" s="459"/>
      <c r="H165" s="459"/>
      <c r="I165" s="459"/>
      <c r="J165" s="459"/>
      <c r="K165" s="459"/>
      <c r="L165" s="459"/>
      <c r="M165" s="459"/>
      <c r="N165" s="459"/>
      <c r="O165" s="460"/>
    </row>
    <row r="166" spans="2:15">
      <c r="B166" s="338" t="s">
        <v>68</v>
      </c>
      <c r="C166" s="339"/>
      <c r="D166" s="339"/>
      <c r="E166" s="339"/>
      <c r="F166" s="339"/>
      <c r="G166" s="339"/>
      <c r="H166" s="339"/>
      <c r="I166" s="339"/>
      <c r="J166" s="339"/>
      <c r="K166" s="339"/>
      <c r="L166" s="260" t="s">
        <v>65</v>
      </c>
      <c r="M166" s="260"/>
      <c r="N166" s="260"/>
      <c r="O166" s="452"/>
    </row>
    <row r="167" spans="2:15">
      <c r="B167" s="338"/>
      <c r="C167" s="339"/>
      <c r="D167" s="339"/>
      <c r="E167" s="339"/>
      <c r="F167" s="339"/>
      <c r="G167" s="339"/>
      <c r="H167" s="339"/>
      <c r="I167" s="339"/>
      <c r="J167" s="339"/>
      <c r="K167" s="339"/>
      <c r="L167" s="260"/>
      <c r="M167" s="260"/>
      <c r="N167" s="260"/>
      <c r="O167" s="452"/>
    </row>
    <row r="168" spans="2:15">
      <c r="B168" s="439" t="s">
        <v>483</v>
      </c>
      <c r="C168" s="436"/>
      <c r="D168" s="436"/>
      <c r="E168" s="436"/>
      <c r="F168" s="436"/>
      <c r="G168" s="436"/>
      <c r="H168" s="436"/>
      <c r="I168" s="436"/>
      <c r="J168" s="436"/>
      <c r="K168" s="436"/>
      <c r="L168" s="420"/>
      <c r="M168" s="420"/>
      <c r="N168" s="420"/>
      <c r="O168" s="421"/>
    </row>
    <row r="169" spans="2:15">
      <c r="B169" s="439"/>
      <c r="C169" s="436"/>
      <c r="D169" s="436"/>
      <c r="E169" s="436"/>
      <c r="F169" s="436"/>
      <c r="G169" s="436"/>
      <c r="H169" s="436"/>
      <c r="I169" s="436"/>
      <c r="J169" s="436"/>
      <c r="K169" s="436"/>
      <c r="L169" s="420"/>
      <c r="M169" s="420"/>
      <c r="N169" s="420"/>
      <c r="O169" s="421"/>
    </row>
    <row r="170" spans="2:15">
      <c r="B170" s="439"/>
      <c r="C170" s="436"/>
      <c r="D170" s="436"/>
      <c r="E170" s="436"/>
      <c r="F170" s="436"/>
      <c r="G170" s="436"/>
      <c r="H170" s="436"/>
      <c r="I170" s="436"/>
      <c r="J170" s="436"/>
      <c r="K170" s="436"/>
      <c r="L170" s="420"/>
      <c r="M170" s="420"/>
      <c r="N170" s="420"/>
      <c r="O170" s="421"/>
    </row>
    <row r="171" spans="2:15">
      <c r="B171" s="439"/>
      <c r="C171" s="436"/>
      <c r="D171" s="436"/>
      <c r="E171" s="436"/>
      <c r="F171" s="436"/>
      <c r="G171" s="436"/>
      <c r="H171" s="436"/>
      <c r="I171" s="436"/>
      <c r="J171" s="436"/>
      <c r="K171" s="436"/>
      <c r="L171" s="420"/>
      <c r="M171" s="420"/>
      <c r="N171" s="420"/>
      <c r="O171" s="421"/>
    </row>
    <row r="172" spans="2:15">
      <c r="B172" s="439"/>
      <c r="C172" s="436"/>
      <c r="D172" s="436"/>
      <c r="E172" s="436"/>
      <c r="F172" s="436"/>
      <c r="G172" s="436"/>
      <c r="H172" s="436"/>
      <c r="I172" s="436"/>
      <c r="J172" s="436"/>
      <c r="K172" s="436"/>
      <c r="L172" s="420"/>
      <c r="M172" s="420"/>
      <c r="N172" s="420"/>
      <c r="O172" s="421"/>
    </row>
    <row r="173" spans="2:15">
      <c r="B173" s="439"/>
      <c r="C173" s="436"/>
      <c r="D173" s="436"/>
      <c r="E173" s="436"/>
      <c r="F173" s="436"/>
      <c r="G173" s="436"/>
      <c r="H173" s="436"/>
      <c r="I173" s="436"/>
      <c r="J173" s="436"/>
      <c r="K173" s="436"/>
      <c r="L173" s="420"/>
      <c r="M173" s="420"/>
      <c r="N173" s="420"/>
      <c r="O173" s="421"/>
    </row>
    <row r="174" spans="2:15">
      <c r="B174" s="453" t="s">
        <v>69</v>
      </c>
      <c r="C174" s="454"/>
      <c r="D174" s="454"/>
      <c r="E174" s="454"/>
      <c r="F174" s="454"/>
      <c r="G174" s="454"/>
      <c r="H174" s="454"/>
      <c r="I174" s="454"/>
      <c r="J174" s="454"/>
      <c r="K174" s="454"/>
      <c r="L174" s="454"/>
      <c r="M174" s="454"/>
      <c r="N174" s="454"/>
      <c r="O174" s="455"/>
    </row>
    <row r="175" spans="2:15" ht="15.75" thickBot="1">
      <c r="B175" s="456"/>
      <c r="C175" s="457"/>
      <c r="D175" s="457"/>
      <c r="E175" s="457"/>
      <c r="F175" s="457"/>
      <c r="G175" s="457"/>
      <c r="H175" s="457"/>
      <c r="I175" s="457"/>
      <c r="J175" s="457"/>
      <c r="K175" s="457"/>
      <c r="L175" s="457"/>
      <c r="M175" s="457"/>
      <c r="N175" s="457"/>
      <c r="O175" s="458"/>
    </row>
    <row r="176" spans="2:15" s="57" customFormat="1" ht="15.75" thickBot="1">
      <c r="B176" s="140"/>
      <c r="C176" s="140"/>
      <c r="D176" s="140"/>
      <c r="E176" s="140"/>
      <c r="F176" s="140"/>
      <c r="G176" s="140"/>
      <c r="H176" s="140"/>
      <c r="I176" s="140"/>
      <c r="J176" s="140"/>
      <c r="K176" s="140"/>
      <c r="L176" s="141"/>
      <c r="M176" s="141"/>
      <c r="N176" s="141"/>
      <c r="O176" s="141"/>
    </row>
    <row r="177" spans="2:15" s="57" customFormat="1">
      <c r="B177" s="412" t="s">
        <v>538</v>
      </c>
      <c r="C177" s="387"/>
      <c r="D177" s="387"/>
      <c r="E177" s="387"/>
      <c r="F177" s="392" t="s">
        <v>536</v>
      </c>
      <c r="G177" s="392"/>
      <c r="H177" s="392"/>
      <c r="I177" s="392"/>
      <c r="J177" s="392"/>
      <c r="K177" s="392"/>
      <c r="L177" s="392"/>
      <c r="M177" s="392"/>
      <c r="N177" s="392"/>
      <c r="O177" s="393"/>
    </row>
    <row r="178" spans="2:15" s="57" customFormat="1">
      <c r="B178" s="388"/>
      <c r="C178" s="389"/>
      <c r="D178" s="389"/>
      <c r="E178" s="389"/>
      <c r="F178" s="394"/>
      <c r="G178" s="394"/>
      <c r="H178" s="394"/>
      <c r="I178" s="394"/>
      <c r="J178" s="394"/>
      <c r="K178" s="394"/>
      <c r="L178" s="394"/>
      <c r="M178" s="394"/>
      <c r="N178" s="394"/>
      <c r="O178" s="395"/>
    </row>
    <row r="179" spans="2:15" s="57" customFormat="1">
      <c r="B179" s="388"/>
      <c r="C179" s="389"/>
      <c r="D179" s="389"/>
      <c r="E179" s="389"/>
      <c r="F179" s="394"/>
      <c r="G179" s="394"/>
      <c r="H179" s="394"/>
      <c r="I179" s="394"/>
      <c r="J179" s="394"/>
      <c r="K179" s="394"/>
      <c r="L179" s="394"/>
      <c r="M179" s="394"/>
      <c r="N179" s="394"/>
      <c r="O179" s="395"/>
    </row>
    <row r="180" spans="2:15" s="57" customFormat="1" ht="15.75" thickBot="1">
      <c r="B180" s="390"/>
      <c r="C180" s="391"/>
      <c r="D180" s="391"/>
      <c r="E180" s="391"/>
      <c r="F180" s="396"/>
      <c r="G180" s="396"/>
      <c r="H180" s="396"/>
      <c r="I180" s="396"/>
      <c r="J180" s="396"/>
      <c r="K180" s="396"/>
      <c r="L180" s="396"/>
      <c r="M180" s="396"/>
      <c r="N180" s="396"/>
      <c r="O180" s="397"/>
    </row>
    <row r="181" spans="2:15" s="357" customFormat="1" ht="15.75" thickBot="1"/>
    <row r="182" spans="2:15">
      <c r="B182" s="342" t="s">
        <v>37</v>
      </c>
      <c r="C182" s="343" t="s">
        <v>537</v>
      </c>
      <c r="D182" s="343"/>
      <c r="E182" s="343"/>
      <c r="F182" s="343"/>
      <c r="G182" s="343"/>
      <c r="H182" s="343"/>
      <c r="I182" s="343"/>
      <c r="J182" s="343"/>
      <c r="K182" s="343"/>
      <c r="L182" s="343"/>
      <c r="M182" s="343"/>
      <c r="N182" s="343"/>
      <c r="O182" s="344"/>
    </row>
    <row r="183" spans="2:15">
      <c r="B183" s="338"/>
      <c r="C183" s="345"/>
      <c r="D183" s="345"/>
      <c r="E183" s="345"/>
      <c r="F183" s="345"/>
      <c r="G183" s="345"/>
      <c r="H183" s="345"/>
      <c r="I183" s="345"/>
      <c r="J183" s="345"/>
      <c r="K183" s="345"/>
      <c r="L183" s="345"/>
      <c r="M183" s="345"/>
      <c r="N183" s="345"/>
      <c r="O183" s="346"/>
    </row>
    <row r="184" spans="2:15">
      <c r="B184" s="338"/>
      <c r="C184" s="345"/>
      <c r="D184" s="345"/>
      <c r="E184" s="345"/>
      <c r="F184" s="345"/>
      <c r="G184" s="345"/>
      <c r="H184" s="345"/>
      <c r="I184" s="345"/>
      <c r="J184" s="345"/>
      <c r="K184" s="345"/>
      <c r="L184" s="345"/>
      <c r="M184" s="345"/>
      <c r="N184" s="345"/>
      <c r="O184" s="346"/>
    </row>
    <row r="185" spans="2:15">
      <c r="B185" s="338" t="s">
        <v>59</v>
      </c>
      <c r="C185" s="347"/>
      <c r="D185" s="339" t="s">
        <v>58</v>
      </c>
      <c r="E185" s="347"/>
      <c r="F185" s="339" t="s">
        <v>60</v>
      </c>
      <c r="G185" s="347"/>
      <c r="H185" s="339" t="s">
        <v>61</v>
      </c>
      <c r="I185" s="339"/>
      <c r="J185" s="348"/>
      <c r="K185" s="348"/>
      <c r="L185" s="348"/>
      <c r="M185" s="348"/>
      <c r="N185" s="260" t="s">
        <v>62</v>
      </c>
      <c r="O185" s="403">
        <v>0.1</v>
      </c>
    </row>
    <row r="186" spans="2:15">
      <c r="B186" s="338"/>
      <c r="C186" s="347"/>
      <c r="D186" s="339"/>
      <c r="E186" s="347"/>
      <c r="F186" s="339"/>
      <c r="G186" s="347"/>
      <c r="H186" s="339"/>
      <c r="I186" s="339"/>
      <c r="J186" s="348"/>
      <c r="K186" s="348"/>
      <c r="L186" s="348"/>
      <c r="M186" s="348"/>
      <c r="N186" s="260"/>
      <c r="O186" s="403"/>
    </row>
    <row r="187" spans="2:15">
      <c r="B187" s="449" t="s">
        <v>63</v>
      </c>
      <c r="C187" s="450"/>
      <c r="D187" s="450"/>
      <c r="E187" s="450"/>
      <c r="F187" s="450"/>
      <c r="G187" s="450"/>
      <c r="H187" s="450"/>
      <c r="I187" s="450"/>
      <c r="J187" s="450"/>
      <c r="K187" s="450"/>
      <c r="L187" s="450"/>
      <c r="M187" s="450"/>
      <c r="N187" s="450"/>
      <c r="O187" s="451"/>
    </row>
    <row r="188" spans="2:15">
      <c r="B188" s="449"/>
      <c r="C188" s="450"/>
      <c r="D188" s="450"/>
      <c r="E188" s="450"/>
      <c r="F188" s="450"/>
      <c r="G188" s="450"/>
      <c r="H188" s="450"/>
      <c r="I188" s="450"/>
      <c r="J188" s="450"/>
      <c r="K188" s="450"/>
      <c r="L188" s="450"/>
      <c r="M188" s="450"/>
      <c r="N188" s="450"/>
      <c r="O188" s="451"/>
    </row>
    <row r="189" spans="2:15">
      <c r="B189" s="449"/>
      <c r="C189" s="450"/>
      <c r="D189" s="450"/>
      <c r="E189" s="450"/>
      <c r="F189" s="450"/>
      <c r="G189" s="450"/>
      <c r="H189" s="450"/>
      <c r="I189" s="450"/>
      <c r="J189" s="450"/>
      <c r="K189" s="450"/>
      <c r="L189" s="450"/>
      <c r="M189" s="450"/>
      <c r="N189" s="450"/>
      <c r="O189" s="451"/>
    </row>
    <row r="190" spans="2:15">
      <c r="B190" s="449"/>
      <c r="C190" s="450"/>
      <c r="D190" s="450"/>
      <c r="E190" s="450"/>
      <c r="F190" s="450"/>
      <c r="G190" s="450"/>
      <c r="H190" s="450"/>
      <c r="I190" s="450"/>
      <c r="J190" s="450"/>
      <c r="K190" s="450"/>
      <c r="L190" s="450"/>
      <c r="M190" s="450"/>
      <c r="N190" s="450"/>
      <c r="O190" s="451"/>
    </row>
    <row r="191" spans="2:15">
      <c r="B191" s="449"/>
      <c r="C191" s="450"/>
      <c r="D191" s="450"/>
      <c r="E191" s="450"/>
      <c r="F191" s="450"/>
      <c r="G191" s="450"/>
      <c r="H191" s="450"/>
      <c r="I191" s="450"/>
      <c r="J191" s="450"/>
      <c r="K191" s="450"/>
      <c r="L191" s="450"/>
      <c r="M191" s="450"/>
      <c r="N191" s="450"/>
      <c r="O191" s="451"/>
    </row>
    <row r="192" spans="2:15">
      <c r="B192" s="449"/>
      <c r="C192" s="450"/>
      <c r="D192" s="450"/>
      <c r="E192" s="450"/>
      <c r="F192" s="450"/>
      <c r="G192" s="450"/>
      <c r="H192" s="450"/>
      <c r="I192" s="450"/>
      <c r="J192" s="450"/>
      <c r="K192" s="450"/>
      <c r="L192" s="450"/>
      <c r="M192" s="450"/>
      <c r="N192" s="450"/>
      <c r="O192" s="451"/>
    </row>
    <row r="193" spans="2:15">
      <c r="B193" s="449"/>
      <c r="C193" s="450"/>
      <c r="D193" s="450"/>
      <c r="E193" s="450"/>
      <c r="F193" s="450"/>
      <c r="G193" s="450"/>
      <c r="H193" s="450"/>
      <c r="I193" s="450"/>
      <c r="J193" s="450"/>
      <c r="K193" s="450"/>
      <c r="L193" s="450"/>
      <c r="M193" s="450"/>
      <c r="N193" s="450"/>
      <c r="O193" s="451"/>
    </row>
    <row r="194" spans="2:15">
      <c r="B194" s="449"/>
      <c r="C194" s="450"/>
      <c r="D194" s="450"/>
      <c r="E194" s="450"/>
      <c r="F194" s="450"/>
      <c r="G194" s="450"/>
      <c r="H194" s="450"/>
      <c r="I194" s="450"/>
      <c r="J194" s="450"/>
      <c r="K194" s="450"/>
      <c r="L194" s="450"/>
      <c r="M194" s="450"/>
      <c r="N194" s="450"/>
      <c r="O194" s="451"/>
    </row>
    <row r="195" spans="2:15">
      <c r="B195" s="449"/>
      <c r="C195" s="450"/>
      <c r="D195" s="450"/>
      <c r="E195" s="450"/>
      <c r="F195" s="450"/>
      <c r="G195" s="450"/>
      <c r="H195" s="450"/>
      <c r="I195" s="450"/>
      <c r="J195" s="450"/>
      <c r="K195" s="450"/>
      <c r="L195" s="450"/>
      <c r="M195" s="450"/>
      <c r="N195" s="450"/>
      <c r="O195" s="451"/>
    </row>
    <row r="196" spans="2:15">
      <c r="B196" s="449"/>
      <c r="C196" s="450"/>
      <c r="D196" s="450"/>
      <c r="E196" s="450"/>
      <c r="F196" s="450"/>
      <c r="G196" s="450"/>
      <c r="H196" s="450"/>
      <c r="I196" s="450"/>
      <c r="J196" s="450"/>
      <c r="K196" s="450"/>
      <c r="L196" s="450"/>
      <c r="M196" s="450"/>
      <c r="N196" s="450"/>
      <c r="O196" s="451"/>
    </row>
    <row r="197" spans="2:15">
      <c r="B197" s="449"/>
      <c r="C197" s="450"/>
      <c r="D197" s="450"/>
      <c r="E197" s="450"/>
      <c r="F197" s="450"/>
      <c r="G197" s="450"/>
      <c r="H197" s="450"/>
      <c r="I197" s="450"/>
      <c r="J197" s="450"/>
      <c r="K197" s="450"/>
      <c r="L197" s="450"/>
      <c r="M197" s="450"/>
      <c r="N197" s="450"/>
      <c r="O197" s="451"/>
    </row>
    <row r="198" spans="2:15">
      <c r="B198" s="449"/>
      <c r="C198" s="450"/>
      <c r="D198" s="450"/>
      <c r="E198" s="450"/>
      <c r="F198" s="450"/>
      <c r="G198" s="450"/>
      <c r="H198" s="450"/>
      <c r="I198" s="450"/>
      <c r="J198" s="450"/>
      <c r="K198" s="450"/>
      <c r="L198" s="450"/>
      <c r="M198" s="450"/>
      <c r="N198" s="450"/>
      <c r="O198" s="451"/>
    </row>
    <row r="199" spans="2:15">
      <c r="B199" s="449"/>
      <c r="C199" s="450"/>
      <c r="D199" s="450"/>
      <c r="E199" s="450"/>
      <c r="F199" s="450"/>
      <c r="G199" s="450"/>
      <c r="H199" s="450"/>
      <c r="I199" s="450"/>
      <c r="J199" s="450"/>
      <c r="K199" s="450"/>
      <c r="L199" s="450"/>
      <c r="M199" s="450"/>
      <c r="N199" s="450"/>
      <c r="O199" s="451"/>
    </row>
    <row r="200" spans="2:15">
      <c r="B200" s="449"/>
      <c r="C200" s="450"/>
      <c r="D200" s="450"/>
      <c r="E200" s="450"/>
      <c r="F200" s="450"/>
      <c r="G200" s="450"/>
      <c r="H200" s="450"/>
      <c r="I200" s="450"/>
      <c r="J200" s="450"/>
      <c r="K200" s="450"/>
      <c r="L200" s="450"/>
      <c r="M200" s="450"/>
      <c r="N200" s="450"/>
      <c r="O200" s="451"/>
    </row>
    <row r="201" spans="2:15">
      <c r="B201" s="449"/>
      <c r="C201" s="450"/>
      <c r="D201" s="450"/>
      <c r="E201" s="450"/>
      <c r="F201" s="450"/>
      <c r="G201" s="450"/>
      <c r="H201" s="450"/>
      <c r="I201" s="450"/>
      <c r="J201" s="450"/>
      <c r="K201" s="450"/>
      <c r="L201" s="450"/>
      <c r="M201" s="450"/>
      <c r="N201" s="450"/>
      <c r="O201" s="451"/>
    </row>
    <row r="202" spans="2:15">
      <c r="B202" s="449"/>
      <c r="C202" s="450"/>
      <c r="D202" s="450"/>
      <c r="E202" s="450"/>
      <c r="F202" s="450"/>
      <c r="G202" s="450"/>
      <c r="H202" s="450"/>
      <c r="I202" s="450"/>
      <c r="J202" s="450"/>
      <c r="K202" s="450"/>
      <c r="L202" s="450"/>
      <c r="M202" s="450"/>
      <c r="N202" s="450"/>
      <c r="O202" s="451"/>
    </row>
    <row r="203" spans="2:15">
      <c r="B203" s="449"/>
      <c r="C203" s="450"/>
      <c r="D203" s="450"/>
      <c r="E203" s="450"/>
      <c r="F203" s="450"/>
      <c r="G203" s="450"/>
      <c r="H203" s="450"/>
      <c r="I203" s="450"/>
      <c r="J203" s="450"/>
      <c r="K203" s="450"/>
      <c r="L203" s="450"/>
      <c r="M203" s="450"/>
      <c r="N203" s="450"/>
      <c r="O203" s="451"/>
    </row>
    <row r="204" spans="2:15">
      <c r="B204" s="449"/>
      <c r="C204" s="450"/>
      <c r="D204" s="450"/>
      <c r="E204" s="450"/>
      <c r="F204" s="450"/>
      <c r="G204" s="450"/>
      <c r="H204" s="450"/>
      <c r="I204" s="450"/>
      <c r="J204" s="450"/>
      <c r="K204" s="450"/>
      <c r="L204" s="450"/>
      <c r="M204" s="450"/>
      <c r="N204" s="450"/>
      <c r="O204" s="451"/>
    </row>
    <row r="205" spans="2:15">
      <c r="B205" s="449"/>
      <c r="C205" s="450"/>
      <c r="D205" s="450"/>
      <c r="E205" s="450"/>
      <c r="F205" s="450"/>
      <c r="G205" s="450"/>
      <c r="H205" s="450"/>
      <c r="I205" s="450"/>
      <c r="J205" s="450"/>
      <c r="K205" s="450"/>
      <c r="L205" s="450"/>
      <c r="M205" s="450"/>
      <c r="N205" s="450"/>
      <c r="O205" s="451"/>
    </row>
    <row r="206" spans="2:15">
      <c r="B206" s="338" t="s">
        <v>70</v>
      </c>
      <c r="C206" s="339"/>
      <c r="D206" s="339"/>
      <c r="E206" s="339"/>
      <c r="F206" s="339"/>
      <c r="G206" s="339"/>
      <c r="H206" s="339"/>
      <c r="I206" s="339"/>
      <c r="J206" s="339"/>
      <c r="K206" s="339"/>
      <c r="L206" s="340" t="s">
        <v>65</v>
      </c>
      <c r="M206" s="340"/>
      <c r="N206" s="340"/>
      <c r="O206" s="341"/>
    </row>
    <row r="207" spans="2:15">
      <c r="B207" s="338"/>
      <c r="C207" s="339"/>
      <c r="D207" s="339"/>
      <c r="E207" s="339"/>
      <c r="F207" s="339"/>
      <c r="G207" s="339"/>
      <c r="H207" s="339"/>
      <c r="I207" s="339"/>
      <c r="J207" s="339"/>
      <c r="K207" s="339"/>
      <c r="L207" s="340"/>
      <c r="M207" s="340"/>
      <c r="N207" s="340"/>
      <c r="O207" s="341"/>
    </row>
    <row r="208" spans="2:15">
      <c r="B208" s="439" t="s">
        <v>484</v>
      </c>
      <c r="C208" s="436"/>
      <c r="D208" s="436"/>
      <c r="E208" s="436"/>
      <c r="F208" s="436"/>
      <c r="G208" s="436"/>
      <c r="H208" s="436"/>
      <c r="I208" s="436"/>
      <c r="J208" s="436"/>
      <c r="K208" s="436"/>
      <c r="L208" s="420"/>
      <c r="M208" s="420"/>
      <c r="N208" s="420"/>
      <c r="O208" s="421"/>
    </row>
    <row r="209" spans="2:15">
      <c r="B209" s="439"/>
      <c r="C209" s="436"/>
      <c r="D209" s="436"/>
      <c r="E209" s="436"/>
      <c r="F209" s="436"/>
      <c r="G209" s="436"/>
      <c r="H209" s="436"/>
      <c r="I209" s="436"/>
      <c r="J209" s="436"/>
      <c r="K209" s="436"/>
      <c r="L209" s="420"/>
      <c r="M209" s="420"/>
      <c r="N209" s="420"/>
      <c r="O209" s="421"/>
    </row>
    <row r="210" spans="2:15">
      <c r="B210" s="439"/>
      <c r="C210" s="436"/>
      <c r="D210" s="436"/>
      <c r="E210" s="436"/>
      <c r="F210" s="436"/>
      <c r="G210" s="436"/>
      <c r="H210" s="436"/>
      <c r="I210" s="436"/>
      <c r="J210" s="436"/>
      <c r="K210" s="436"/>
      <c r="L210" s="420"/>
      <c r="M210" s="420"/>
      <c r="N210" s="420"/>
      <c r="O210" s="421"/>
    </row>
    <row r="211" spans="2:15" ht="15.75" thickBot="1">
      <c r="B211" s="440"/>
      <c r="C211" s="441"/>
      <c r="D211" s="441"/>
      <c r="E211" s="441"/>
      <c r="F211" s="441"/>
      <c r="G211" s="441"/>
      <c r="H211" s="441"/>
      <c r="I211" s="441"/>
      <c r="J211" s="441"/>
      <c r="K211" s="441"/>
      <c r="L211" s="422"/>
      <c r="M211" s="422"/>
      <c r="N211" s="422"/>
      <c r="O211" s="423"/>
    </row>
    <row r="212" spans="2:15" s="357" customFormat="1" ht="15.75" thickBot="1"/>
    <row r="213" spans="2:15" ht="18">
      <c r="B213" s="400" t="s">
        <v>71</v>
      </c>
      <c r="C213" s="401"/>
      <c r="D213" s="401"/>
      <c r="E213" s="401"/>
      <c r="F213" s="401"/>
      <c r="G213" s="401"/>
      <c r="H213" s="401"/>
      <c r="I213" s="401"/>
      <c r="J213" s="401"/>
      <c r="K213" s="401"/>
      <c r="L213" s="401"/>
      <c r="M213" s="401"/>
      <c r="N213" s="401"/>
      <c r="O213" s="402"/>
    </row>
    <row r="214" spans="2:15" s="57" customFormat="1" ht="16.5" thickBot="1">
      <c r="B214" s="502" t="s">
        <v>539</v>
      </c>
      <c r="C214" s="503"/>
      <c r="D214" s="503"/>
      <c r="E214" s="503"/>
      <c r="F214" s="503"/>
      <c r="G214" s="503"/>
      <c r="H214" s="503"/>
      <c r="I214" s="503"/>
      <c r="J214" s="503"/>
      <c r="K214" s="503"/>
      <c r="L214" s="503"/>
      <c r="M214" s="503"/>
      <c r="N214" s="503"/>
      <c r="O214" s="504"/>
    </row>
    <row r="215" spans="2:15" s="57" customFormat="1" ht="15.75" thickBot="1">
      <c r="B215" s="140"/>
      <c r="C215" s="140"/>
      <c r="D215" s="140"/>
      <c r="E215" s="140"/>
      <c r="F215" s="140"/>
      <c r="G215" s="140"/>
      <c r="H215" s="140"/>
      <c r="I215" s="140"/>
      <c r="J215" s="140"/>
      <c r="K215" s="140"/>
      <c r="L215" s="141"/>
      <c r="M215" s="141"/>
      <c r="N215" s="141"/>
      <c r="O215" s="141"/>
    </row>
    <row r="216" spans="2:15" s="57" customFormat="1">
      <c r="B216" s="386" t="s">
        <v>541</v>
      </c>
      <c r="C216" s="387"/>
      <c r="D216" s="387"/>
      <c r="E216" s="387"/>
      <c r="F216" s="392" t="s">
        <v>542</v>
      </c>
      <c r="G216" s="392"/>
      <c r="H216" s="392"/>
      <c r="I216" s="392"/>
      <c r="J216" s="392"/>
      <c r="K216" s="392"/>
      <c r="L216" s="392"/>
      <c r="M216" s="392"/>
      <c r="N216" s="392"/>
      <c r="O216" s="393"/>
    </row>
    <row r="217" spans="2:15" s="57" customFormat="1">
      <c r="B217" s="388"/>
      <c r="C217" s="389"/>
      <c r="D217" s="389"/>
      <c r="E217" s="389"/>
      <c r="F217" s="394"/>
      <c r="G217" s="394"/>
      <c r="H217" s="394"/>
      <c r="I217" s="394"/>
      <c r="J217" s="394"/>
      <c r="K217" s="394"/>
      <c r="L217" s="394"/>
      <c r="M217" s="394"/>
      <c r="N217" s="394"/>
      <c r="O217" s="395"/>
    </row>
    <row r="218" spans="2:15" s="57" customFormat="1">
      <c r="B218" s="388"/>
      <c r="C218" s="389"/>
      <c r="D218" s="389"/>
      <c r="E218" s="389"/>
      <c r="F218" s="394"/>
      <c r="G218" s="394"/>
      <c r="H218" s="394"/>
      <c r="I218" s="394"/>
      <c r="J218" s="394"/>
      <c r="K218" s="394"/>
      <c r="L218" s="394"/>
      <c r="M218" s="394"/>
      <c r="N218" s="394"/>
      <c r="O218" s="395"/>
    </row>
    <row r="219" spans="2:15" s="57" customFormat="1">
      <c r="B219" s="388"/>
      <c r="C219" s="389"/>
      <c r="D219" s="389"/>
      <c r="E219" s="389"/>
      <c r="F219" s="394"/>
      <c r="G219" s="394"/>
      <c r="H219" s="394"/>
      <c r="I219" s="394"/>
      <c r="J219" s="394"/>
      <c r="K219" s="394"/>
      <c r="L219" s="394"/>
      <c r="M219" s="394"/>
      <c r="N219" s="394"/>
      <c r="O219" s="395"/>
    </row>
    <row r="220" spans="2:15" s="57" customFormat="1" ht="15.75" thickBot="1">
      <c r="B220" s="390"/>
      <c r="C220" s="391"/>
      <c r="D220" s="391"/>
      <c r="E220" s="391"/>
      <c r="F220" s="396"/>
      <c r="G220" s="396"/>
      <c r="H220" s="396"/>
      <c r="I220" s="396"/>
      <c r="J220" s="396"/>
      <c r="K220" s="396"/>
      <c r="L220" s="396"/>
      <c r="M220" s="396"/>
      <c r="N220" s="396"/>
      <c r="O220" s="397"/>
    </row>
    <row r="221" spans="2:15" s="357" customFormat="1" ht="15.75" thickBot="1"/>
    <row r="222" spans="2:15">
      <c r="B222" s="342" t="s">
        <v>40</v>
      </c>
      <c r="C222" s="343" t="s">
        <v>540</v>
      </c>
      <c r="D222" s="343"/>
      <c r="E222" s="343"/>
      <c r="F222" s="343"/>
      <c r="G222" s="343"/>
      <c r="H222" s="343"/>
      <c r="I222" s="343"/>
      <c r="J222" s="343"/>
      <c r="K222" s="343"/>
      <c r="L222" s="343"/>
      <c r="M222" s="343"/>
      <c r="N222" s="343"/>
      <c r="O222" s="344"/>
    </row>
    <row r="223" spans="2:15">
      <c r="B223" s="338"/>
      <c r="C223" s="345"/>
      <c r="D223" s="345"/>
      <c r="E223" s="345"/>
      <c r="F223" s="345"/>
      <c r="G223" s="345"/>
      <c r="H223" s="345"/>
      <c r="I223" s="345"/>
      <c r="J223" s="345"/>
      <c r="K223" s="345"/>
      <c r="L223" s="345"/>
      <c r="M223" s="345"/>
      <c r="N223" s="345"/>
      <c r="O223" s="346"/>
    </row>
    <row r="224" spans="2:15">
      <c r="B224" s="338" t="s">
        <v>59</v>
      </c>
      <c r="C224" s="347"/>
      <c r="D224" s="339" t="s">
        <v>58</v>
      </c>
      <c r="E224" s="347"/>
      <c r="F224" s="339" t="s">
        <v>60</v>
      </c>
      <c r="G224" s="347"/>
      <c r="H224" s="339" t="s">
        <v>61</v>
      </c>
      <c r="I224" s="339"/>
      <c r="J224" s="347"/>
      <c r="K224" s="347"/>
      <c r="L224" s="347"/>
      <c r="M224" s="347"/>
      <c r="N224" s="260" t="s">
        <v>62</v>
      </c>
      <c r="O224" s="403"/>
    </row>
    <row r="225" spans="2:15">
      <c r="B225" s="338"/>
      <c r="C225" s="347"/>
      <c r="D225" s="339"/>
      <c r="E225" s="347"/>
      <c r="F225" s="339"/>
      <c r="G225" s="347"/>
      <c r="H225" s="339"/>
      <c r="I225" s="339"/>
      <c r="J225" s="347"/>
      <c r="K225" s="347"/>
      <c r="L225" s="347"/>
      <c r="M225" s="347"/>
      <c r="N225" s="260"/>
      <c r="O225" s="403"/>
    </row>
    <row r="226" spans="2:15">
      <c r="B226" s="335" t="s">
        <v>63</v>
      </c>
      <c r="C226" s="363"/>
      <c r="D226" s="363"/>
      <c r="E226" s="363"/>
      <c r="F226" s="363"/>
      <c r="G226" s="363"/>
      <c r="H226" s="363"/>
      <c r="I226" s="363"/>
      <c r="J226" s="363"/>
      <c r="K226" s="363"/>
      <c r="L226" s="363"/>
      <c r="M226" s="363"/>
      <c r="N226" s="363"/>
      <c r="O226" s="371"/>
    </row>
    <row r="227" spans="2:15">
      <c r="B227" s="335"/>
      <c r="C227" s="363"/>
      <c r="D227" s="363"/>
      <c r="E227" s="363"/>
      <c r="F227" s="363"/>
      <c r="G227" s="363"/>
      <c r="H227" s="363"/>
      <c r="I227" s="363"/>
      <c r="J227" s="363"/>
      <c r="K227" s="363"/>
      <c r="L227" s="363"/>
      <c r="M227" s="363"/>
      <c r="N227" s="363"/>
      <c r="O227" s="371"/>
    </row>
    <row r="228" spans="2:15">
      <c r="B228" s="335"/>
      <c r="C228" s="363"/>
      <c r="D228" s="363"/>
      <c r="E228" s="363"/>
      <c r="F228" s="363"/>
      <c r="G228" s="363"/>
      <c r="H228" s="363"/>
      <c r="I228" s="363"/>
      <c r="J228" s="363"/>
      <c r="K228" s="363"/>
      <c r="L228" s="363"/>
      <c r="M228" s="363"/>
      <c r="N228" s="363"/>
      <c r="O228" s="371"/>
    </row>
    <row r="229" spans="2:15">
      <c r="B229" s="335"/>
      <c r="C229" s="363"/>
      <c r="D229" s="363"/>
      <c r="E229" s="363"/>
      <c r="F229" s="363"/>
      <c r="G229" s="363"/>
      <c r="H229" s="363"/>
      <c r="I229" s="363"/>
      <c r="J229" s="363"/>
      <c r="K229" s="363"/>
      <c r="L229" s="363"/>
      <c r="M229" s="363"/>
      <c r="N229" s="363"/>
      <c r="O229" s="371"/>
    </row>
    <row r="230" spans="2:15">
      <c r="B230" s="335"/>
      <c r="C230" s="363"/>
      <c r="D230" s="363"/>
      <c r="E230" s="363"/>
      <c r="F230" s="363"/>
      <c r="G230" s="363"/>
      <c r="H230" s="363"/>
      <c r="I230" s="363"/>
      <c r="J230" s="363"/>
      <c r="K230" s="363"/>
      <c r="L230" s="363"/>
      <c r="M230" s="363"/>
      <c r="N230" s="363"/>
      <c r="O230" s="371"/>
    </row>
    <row r="231" spans="2:15">
      <c r="B231" s="335"/>
      <c r="C231" s="363"/>
      <c r="D231" s="363"/>
      <c r="E231" s="363"/>
      <c r="F231" s="363"/>
      <c r="G231" s="363"/>
      <c r="H231" s="363"/>
      <c r="I231" s="363"/>
      <c r="J231" s="363"/>
      <c r="K231" s="363"/>
      <c r="L231" s="363"/>
      <c r="M231" s="363"/>
      <c r="N231" s="363"/>
      <c r="O231" s="371"/>
    </row>
    <row r="232" spans="2:15">
      <c r="B232" s="335"/>
      <c r="C232" s="363"/>
      <c r="D232" s="363"/>
      <c r="E232" s="363"/>
      <c r="F232" s="363"/>
      <c r="G232" s="363"/>
      <c r="H232" s="363"/>
      <c r="I232" s="363"/>
      <c r="J232" s="363"/>
      <c r="K232" s="363"/>
      <c r="L232" s="363"/>
      <c r="M232" s="363"/>
      <c r="N232" s="363"/>
      <c r="O232" s="371"/>
    </row>
    <row r="233" spans="2:15">
      <c r="B233" s="335"/>
      <c r="C233" s="363"/>
      <c r="D233" s="363"/>
      <c r="E233" s="363"/>
      <c r="F233" s="363"/>
      <c r="G233" s="363"/>
      <c r="H233" s="363"/>
      <c r="I233" s="363"/>
      <c r="J233" s="363"/>
      <c r="K233" s="363"/>
      <c r="L233" s="363"/>
      <c r="M233" s="363"/>
      <c r="N233" s="363"/>
      <c r="O233" s="371"/>
    </row>
    <row r="234" spans="2:15">
      <c r="B234" s="335"/>
      <c r="C234" s="363"/>
      <c r="D234" s="363"/>
      <c r="E234" s="363"/>
      <c r="F234" s="363"/>
      <c r="G234" s="363"/>
      <c r="H234" s="363"/>
      <c r="I234" s="363"/>
      <c r="J234" s="363"/>
      <c r="K234" s="363"/>
      <c r="L234" s="363"/>
      <c r="M234" s="363"/>
      <c r="N234" s="363"/>
      <c r="O234" s="371"/>
    </row>
    <row r="235" spans="2:15">
      <c r="B235" s="335"/>
      <c r="C235" s="363"/>
      <c r="D235" s="363"/>
      <c r="E235" s="363"/>
      <c r="F235" s="363"/>
      <c r="G235" s="363"/>
      <c r="H235" s="363"/>
      <c r="I235" s="363"/>
      <c r="J235" s="363"/>
      <c r="K235" s="363"/>
      <c r="L235" s="363"/>
      <c r="M235" s="363"/>
      <c r="N235" s="363"/>
      <c r="O235" s="371"/>
    </row>
    <row r="236" spans="2:15">
      <c r="B236" s="335"/>
      <c r="C236" s="363"/>
      <c r="D236" s="363"/>
      <c r="E236" s="363"/>
      <c r="F236" s="363"/>
      <c r="G236" s="363"/>
      <c r="H236" s="363"/>
      <c r="I236" s="363"/>
      <c r="J236" s="363"/>
      <c r="K236" s="363"/>
      <c r="L236" s="363"/>
      <c r="M236" s="363"/>
      <c r="N236" s="363"/>
      <c r="O236" s="371"/>
    </row>
    <row r="237" spans="2:15">
      <c r="B237" s="335"/>
      <c r="C237" s="363"/>
      <c r="D237" s="363"/>
      <c r="E237" s="363"/>
      <c r="F237" s="363"/>
      <c r="G237" s="363"/>
      <c r="H237" s="363"/>
      <c r="I237" s="363"/>
      <c r="J237" s="363"/>
      <c r="K237" s="363"/>
      <c r="L237" s="363"/>
      <c r="M237" s="363"/>
      <c r="N237" s="363"/>
      <c r="O237" s="371"/>
    </row>
    <row r="238" spans="2:15">
      <c r="B238" s="335"/>
      <c r="C238" s="363"/>
      <c r="D238" s="363"/>
      <c r="E238" s="363"/>
      <c r="F238" s="363"/>
      <c r="G238" s="363"/>
      <c r="H238" s="363"/>
      <c r="I238" s="363"/>
      <c r="J238" s="363"/>
      <c r="K238" s="363"/>
      <c r="L238" s="363"/>
      <c r="M238" s="363"/>
      <c r="N238" s="363"/>
      <c r="O238" s="371"/>
    </row>
    <row r="239" spans="2:15">
      <c r="B239" s="335"/>
      <c r="C239" s="363"/>
      <c r="D239" s="363"/>
      <c r="E239" s="363"/>
      <c r="F239" s="363"/>
      <c r="G239" s="363"/>
      <c r="H239" s="363"/>
      <c r="I239" s="363"/>
      <c r="J239" s="363"/>
      <c r="K239" s="363"/>
      <c r="L239" s="363"/>
      <c r="M239" s="363"/>
      <c r="N239" s="363"/>
      <c r="O239" s="371"/>
    </row>
    <row r="240" spans="2:15">
      <c r="B240" s="335"/>
      <c r="C240" s="363"/>
      <c r="D240" s="363"/>
      <c r="E240" s="363"/>
      <c r="F240" s="363"/>
      <c r="G240" s="363"/>
      <c r="H240" s="363"/>
      <c r="I240" s="363"/>
      <c r="J240" s="363"/>
      <c r="K240" s="363"/>
      <c r="L240" s="363"/>
      <c r="M240" s="363"/>
      <c r="N240" s="363"/>
      <c r="O240" s="371"/>
    </row>
    <row r="241" spans="2:15">
      <c r="B241" s="335"/>
      <c r="C241" s="363"/>
      <c r="D241" s="363"/>
      <c r="E241" s="363"/>
      <c r="F241" s="363"/>
      <c r="G241" s="363"/>
      <c r="H241" s="363"/>
      <c r="I241" s="363"/>
      <c r="J241" s="363"/>
      <c r="K241" s="363"/>
      <c r="L241" s="363"/>
      <c r="M241" s="363"/>
      <c r="N241" s="363"/>
      <c r="O241" s="371"/>
    </row>
    <row r="242" spans="2:15">
      <c r="B242" s="335"/>
      <c r="C242" s="363"/>
      <c r="D242" s="363"/>
      <c r="E242" s="363"/>
      <c r="F242" s="363"/>
      <c r="G242" s="363"/>
      <c r="H242" s="363"/>
      <c r="I242" s="363"/>
      <c r="J242" s="363"/>
      <c r="K242" s="363"/>
      <c r="L242" s="363"/>
      <c r="M242" s="363"/>
      <c r="N242" s="363"/>
      <c r="O242" s="371"/>
    </row>
    <row r="243" spans="2:15">
      <c r="B243" s="338" t="s">
        <v>70</v>
      </c>
      <c r="C243" s="339"/>
      <c r="D243" s="339"/>
      <c r="E243" s="339"/>
      <c r="F243" s="339"/>
      <c r="G243" s="339"/>
      <c r="H243" s="339"/>
      <c r="I243" s="339"/>
      <c r="J243" s="339"/>
      <c r="K243" s="339"/>
      <c r="L243" s="340" t="s">
        <v>65</v>
      </c>
      <c r="M243" s="340"/>
      <c r="N243" s="340"/>
      <c r="O243" s="341"/>
    </row>
    <row r="244" spans="2:15">
      <c r="B244" s="338"/>
      <c r="C244" s="339"/>
      <c r="D244" s="339"/>
      <c r="E244" s="339"/>
      <c r="F244" s="339"/>
      <c r="G244" s="339"/>
      <c r="H244" s="339"/>
      <c r="I244" s="339"/>
      <c r="J244" s="339"/>
      <c r="K244" s="339"/>
      <c r="L244" s="340"/>
      <c r="M244" s="340"/>
      <c r="N244" s="340"/>
      <c r="O244" s="341"/>
    </row>
    <row r="245" spans="2:15">
      <c r="B245" s="445" t="s">
        <v>485</v>
      </c>
      <c r="C245" s="446"/>
      <c r="D245" s="446"/>
      <c r="E245" s="446"/>
      <c r="F245" s="446"/>
      <c r="G245" s="446"/>
      <c r="H245" s="446"/>
      <c r="I245" s="446"/>
      <c r="J245" s="446"/>
      <c r="K245" s="446"/>
      <c r="L245" s="420"/>
      <c r="M245" s="420"/>
      <c r="N245" s="420"/>
      <c r="O245" s="421"/>
    </row>
    <row r="246" spans="2:15">
      <c r="B246" s="445"/>
      <c r="C246" s="446"/>
      <c r="D246" s="446"/>
      <c r="E246" s="446"/>
      <c r="F246" s="446"/>
      <c r="G246" s="446"/>
      <c r="H246" s="446"/>
      <c r="I246" s="446"/>
      <c r="J246" s="446"/>
      <c r="K246" s="446"/>
      <c r="L246" s="420"/>
      <c r="M246" s="420"/>
      <c r="N246" s="420"/>
      <c r="O246" s="421"/>
    </row>
    <row r="247" spans="2:15">
      <c r="B247" s="445"/>
      <c r="C247" s="446"/>
      <c r="D247" s="446"/>
      <c r="E247" s="446"/>
      <c r="F247" s="446"/>
      <c r="G247" s="446"/>
      <c r="H247" s="446"/>
      <c r="I247" s="446"/>
      <c r="J247" s="446"/>
      <c r="K247" s="446"/>
      <c r="L247" s="420"/>
      <c r="M247" s="420"/>
      <c r="N247" s="420"/>
      <c r="O247" s="421"/>
    </row>
    <row r="248" spans="2:15" ht="15.75" thickBot="1">
      <c r="B248" s="447"/>
      <c r="C248" s="448"/>
      <c r="D248" s="448"/>
      <c r="E248" s="448"/>
      <c r="F248" s="448"/>
      <c r="G248" s="448"/>
      <c r="H248" s="448"/>
      <c r="I248" s="448"/>
      <c r="J248" s="448"/>
      <c r="K248" s="448"/>
      <c r="L248" s="422"/>
      <c r="M248" s="422"/>
      <c r="N248" s="422"/>
      <c r="O248" s="423"/>
    </row>
    <row r="249" spans="2:15" s="357" customFormat="1" ht="15.75" thickBot="1"/>
    <row r="250" spans="2:15" ht="18.75" customHeight="1">
      <c r="B250" s="400" t="s">
        <v>72</v>
      </c>
      <c r="C250" s="401"/>
      <c r="D250" s="401"/>
      <c r="E250" s="401"/>
      <c r="F250" s="401"/>
      <c r="G250" s="401"/>
      <c r="H250" s="401"/>
      <c r="I250" s="401"/>
      <c r="J250" s="401"/>
      <c r="K250" s="401"/>
      <c r="L250" s="401"/>
      <c r="M250" s="401"/>
      <c r="N250" s="401"/>
      <c r="O250" s="402"/>
    </row>
    <row r="251" spans="2:15" s="57" customFormat="1" ht="18.75" customHeight="1">
      <c r="B251" s="505" t="s">
        <v>545</v>
      </c>
      <c r="C251" s="506"/>
      <c r="D251" s="506"/>
      <c r="E251" s="506"/>
      <c r="F251" s="506"/>
      <c r="G251" s="506"/>
      <c r="H251" s="506"/>
      <c r="I251" s="506"/>
      <c r="J251" s="506"/>
      <c r="K251" s="506"/>
      <c r="L251" s="506"/>
      <c r="M251" s="506"/>
      <c r="N251" s="506"/>
      <c r="O251" s="507"/>
    </row>
    <row r="252" spans="2:15" s="57" customFormat="1" ht="18.75" customHeight="1" thickBot="1">
      <c r="B252" s="502"/>
      <c r="C252" s="503"/>
      <c r="D252" s="503"/>
      <c r="E252" s="503"/>
      <c r="F252" s="503"/>
      <c r="G252" s="503"/>
      <c r="H252" s="503"/>
      <c r="I252" s="503"/>
      <c r="J252" s="503"/>
      <c r="K252" s="503"/>
      <c r="L252" s="503"/>
      <c r="M252" s="503"/>
      <c r="N252" s="503"/>
      <c r="O252" s="504"/>
    </row>
    <row r="253" spans="2:15" s="57" customFormat="1" ht="15.75" thickBot="1">
      <c r="B253" s="140"/>
      <c r="C253" s="140"/>
      <c r="D253" s="140"/>
      <c r="E253" s="140"/>
      <c r="F253" s="140"/>
      <c r="G253" s="140"/>
      <c r="H253" s="140"/>
      <c r="I253" s="140"/>
      <c r="J253" s="140"/>
      <c r="K253" s="140"/>
      <c r="L253" s="141"/>
      <c r="M253" s="141"/>
      <c r="N253" s="141"/>
      <c r="O253" s="141"/>
    </row>
    <row r="254" spans="2:15" s="57" customFormat="1">
      <c r="B254" s="386" t="s">
        <v>544</v>
      </c>
      <c r="C254" s="387"/>
      <c r="D254" s="387"/>
      <c r="E254" s="387"/>
      <c r="F254" s="392" t="s">
        <v>546</v>
      </c>
      <c r="G254" s="392"/>
      <c r="H254" s="392"/>
      <c r="I254" s="392"/>
      <c r="J254" s="392"/>
      <c r="K254" s="392"/>
      <c r="L254" s="392"/>
      <c r="M254" s="392"/>
      <c r="N254" s="392"/>
      <c r="O254" s="393"/>
    </row>
    <row r="255" spans="2:15" s="57" customFormat="1">
      <c r="B255" s="388"/>
      <c r="C255" s="389"/>
      <c r="D255" s="389"/>
      <c r="E255" s="389"/>
      <c r="F255" s="394"/>
      <c r="G255" s="394"/>
      <c r="H255" s="394"/>
      <c r="I255" s="394"/>
      <c r="J255" s="394"/>
      <c r="K255" s="394"/>
      <c r="L255" s="394"/>
      <c r="M255" s="394"/>
      <c r="N255" s="394"/>
      <c r="O255" s="395"/>
    </row>
    <row r="256" spans="2:15" s="57" customFormat="1">
      <c r="B256" s="388"/>
      <c r="C256" s="389"/>
      <c r="D256" s="389"/>
      <c r="E256" s="389"/>
      <c r="F256" s="394"/>
      <c r="G256" s="394"/>
      <c r="H256" s="394"/>
      <c r="I256" s="394"/>
      <c r="J256" s="394"/>
      <c r="K256" s="394"/>
      <c r="L256" s="394"/>
      <c r="M256" s="394"/>
      <c r="N256" s="394"/>
      <c r="O256" s="395"/>
    </row>
    <row r="257" spans="2:15" s="57" customFormat="1">
      <c r="B257" s="388"/>
      <c r="C257" s="389"/>
      <c r="D257" s="389"/>
      <c r="E257" s="389"/>
      <c r="F257" s="394"/>
      <c r="G257" s="394"/>
      <c r="H257" s="394"/>
      <c r="I257" s="394"/>
      <c r="J257" s="394"/>
      <c r="K257" s="394"/>
      <c r="L257" s="394"/>
      <c r="M257" s="394"/>
      <c r="N257" s="394"/>
      <c r="O257" s="395"/>
    </row>
    <row r="258" spans="2:15" s="57" customFormat="1">
      <c r="B258" s="388"/>
      <c r="C258" s="389"/>
      <c r="D258" s="389"/>
      <c r="E258" s="389"/>
      <c r="F258" s="394"/>
      <c r="G258" s="394"/>
      <c r="H258" s="394"/>
      <c r="I258" s="394"/>
      <c r="J258" s="394"/>
      <c r="K258" s="394"/>
      <c r="L258" s="394"/>
      <c r="M258" s="394"/>
      <c r="N258" s="394"/>
      <c r="O258" s="395"/>
    </row>
    <row r="259" spans="2:15" s="57" customFormat="1" ht="15.75" thickBot="1">
      <c r="B259" s="390"/>
      <c r="C259" s="391"/>
      <c r="D259" s="391"/>
      <c r="E259" s="391"/>
      <c r="F259" s="396"/>
      <c r="G259" s="396"/>
      <c r="H259" s="396"/>
      <c r="I259" s="396"/>
      <c r="J259" s="396"/>
      <c r="K259" s="396"/>
      <c r="L259" s="396"/>
      <c r="M259" s="396"/>
      <c r="N259" s="396"/>
      <c r="O259" s="397"/>
    </row>
    <row r="260" spans="2:15" s="357" customFormat="1"/>
    <row r="261" spans="2:15">
      <c r="B261" s="339" t="s">
        <v>42</v>
      </c>
      <c r="C261" s="345" t="s">
        <v>543</v>
      </c>
      <c r="D261" s="345"/>
      <c r="E261" s="345"/>
      <c r="F261" s="345"/>
      <c r="G261" s="345"/>
      <c r="H261" s="345"/>
      <c r="I261" s="345"/>
      <c r="J261" s="345"/>
      <c r="K261" s="345"/>
      <c r="L261" s="345"/>
      <c r="M261" s="345"/>
      <c r="N261" s="345"/>
      <c r="O261" s="345"/>
    </row>
    <row r="262" spans="2:15">
      <c r="B262" s="339"/>
      <c r="C262" s="345"/>
      <c r="D262" s="345"/>
      <c r="E262" s="345"/>
      <c r="F262" s="345"/>
      <c r="G262" s="345"/>
      <c r="H262" s="345"/>
      <c r="I262" s="345"/>
      <c r="J262" s="345"/>
      <c r="K262" s="345"/>
      <c r="L262" s="345"/>
      <c r="M262" s="345"/>
      <c r="N262" s="345"/>
      <c r="O262" s="345"/>
    </row>
    <row r="263" spans="2:15">
      <c r="B263" s="339" t="s">
        <v>59</v>
      </c>
      <c r="C263" s="347"/>
      <c r="D263" s="339" t="s">
        <v>58</v>
      </c>
      <c r="E263" s="347"/>
      <c r="F263" s="339" t="s">
        <v>60</v>
      </c>
      <c r="G263" s="347"/>
      <c r="H263" s="339" t="s">
        <v>61</v>
      </c>
      <c r="I263" s="339"/>
      <c r="J263" s="347"/>
      <c r="K263" s="347"/>
      <c r="L263" s="347"/>
      <c r="M263" s="347"/>
      <c r="N263" s="260" t="s">
        <v>62</v>
      </c>
      <c r="O263" s="437">
        <v>0.1</v>
      </c>
    </row>
    <row r="264" spans="2:15">
      <c r="B264" s="339"/>
      <c r="C264" s="347"/>
      <c r="D264" s="339"/>
      <c r="E264" s="347"/>
      <c r="F264" s="339"/>
      <c r="G264" s="347"/>
      <c r="H264" s="339"/>
      <c r="I264" s="339"/>
      <c r="J264" s="347"/>
      <c r="K264" s="347"/>
      <c r="L264" s="347"/>
      <c r="M264" s="347"/>
      <c r="N264" s="260"/>
      <c r="O264" s="437"/>
    </row>
    <row r="265" spans="2:15">
      <c r="B265" s="438" t="s">
        <v>63</v>
      </c>
      <c r="C265" s="444"/>
      <c r="D265" s="444"/>
      <c r="E265" s="444"/>
      <c r="F265" s="444"/>
      <c r="G265" s="444"/>
      <c r="H265" s="444"/>
      <c r="I265" s="444"/>
      <c r="J265" s="444"/>
      <c r="K265" s="444"/>
      <c r="L265" s="444"/>
      <c r="M265" s="444"/>
      <c r="N265" s="444"/>
      <c r="O265" s="444"/>
    </row>
    <row r="266" spans="2:15">
      <c r="B266" s="438"/>
      <c r="C266" s="444"/>
      <c r="D266" s="444"/>
      <c r="E266" s="444"/>
      <c r="F266" s="444"/>
      <c r="G266" s="444"/>
      <c r="H266" s="444"/>
      <c r="I266" s="444"/>
      <c r="J266" s="444"/>
      <c r="K266" s="444"/>
      <c r="L266" s="444"/>
      <c r="M266" s="444"/>
      <c r="N266" s="444"/>
      <c r="O266" s="444"/>
    </row>
    <row r="267" spans="2:15">
      <c r="B267" s="438"/>
      <c r="C267" s="444"/>
      <c r="D267" s="444"/>
      <c r="E267" s="444"/>
      <c r="F267" s="444"/>
      <c r="G267" s="444"/>
      <c r="H267" s="444"/>
      <c r="I267" s="444"/>
      <c r="J267" s="444"/>
      <c r="K267" s="444"/>
      <c r="L267" s="444"/>
      <c r="M267" s="444"/>
      <c r="N267" s="444"/>
      <c r="O267" s="444"/>
    </row>
    <row r="268" spans="2:15">
      <c r="B268" s="438"/>
      <c r="C268" s="444"/>
      <c r="D268" s="444"/>
      <c r="E268" s="444"/>
      <c r="F268" s="444"/>
      <c r="G268" s="444"/>
      <c r="H268" s="444"/>
      <c r="I268" s="444"/>
      <c r="J268" s="444"/>
      <c r="K268" s="444"/>
      <c r="L268" s="444"/>
      <c r="M268" s="444"/>
      <c r="N268" s="444"/>
      <c r="O268" s="444"/>
    </row>
    <row r="269" spans="2:15">
      <c r="B269" s="438"/>
      <c r="C269" s="444"/>
      <c r="D269" s="444"/>
      <c r="E269" s="444"/>
      <c r="F269" s="444"/>
      <c r="G269" s="444"/>
      <c r="H269" s="444"/>
      <c r="I269" s="444"/>
      <c r="J269" s="444"/>
      <c r="K269" s="444"/>
      <c r="L269" s="444"/>
      <c r="M269" s="444"/>
      <c r="N269" s="444"/>
      <c r="O269" s="444"/>
    </row>
    <row r="270" spans="2:15">
      <c r="B270" s="438"/>
      <c r="C270" s="444"/>
      <c r="D270" s="444"/>
      <c r="E270" s="444"/>
      <c r="F270" s="444"/>
      <c r="G270" s="444"/>
      <c r="H270" s="444"/>
      <c r="I270" s="444"/>
      <c r="J270" s="444"/>
      <c r="K270" s="444"/>
      <c r="L270" s="444"/>
      <c r="M270" s="444"/>
      <c r="N270" s="444"/>
      <c r="O270" s="444"/>
    </row>
    <row r="271" spans="2:15">
      <c r="B271" s="438"/>
      <c r="C271" s="444"/>
      <c r="D271" s="444"/>
      <c r="E271" s="444"/>
      <c r="F271" s="444"/>
      <c r="G271" s="444"/>
      <c r="H271" s="444"/>
      <c r="I271" s="444"/>
      <c r="J271" s="444"/>
      <c r="K271" s="444"/>
      <c r="L271" s="444"/>
      <c r="M271" s="444"/>
      <c r="N271" s="444"/>
      <c r="O271" s="444"/>
    </row>
    <row r="272" spans="2:15">
      <c r="B272" s="438"/>
      <c r="C272" s="444"/>
      <c r="D272" s="444"/>
      <c r="E272" s="444"/>
      <c r="F272" s="444"/>
      <c r="G272" s="444"/>
      <c r="H272" s="444"/>
      <c r="I272" s="444"/>
      <c r="J272" s="444"/>
      <c r="K272" s="444"/>
      <c r="L272" s="444"/>
      <c r="M272" s="444"/>
      <c r="N272" s="444"/>
      <c r="O272" s="444"/>
    </row>
    <row r="273" spans="2:15">
      <c r="B273" s="438"/>
      <c r="C273" s="444"/>
      <c r="D273" s="444"/>
      <c r="E273" s="444"/>
      <c r="F273" s="444"/>
      <c r="G273" s="444"/>
      <c r="H273" s="444"/>
      <c r="I273" s="444"/>
      <c r="J273" s="444"/>
      <c r="K273" s="444"/>
      <c r="L273" s="444"/>
      <c r="M273" s="444"/>
      <c r="N273" s="444"/>
      <c r="O273" s="444"/>
    </row>
    <row r="274" spans="2:15">
      <c r="B274" s="438"/>
      <c r="C274" s="444"/>
      <c r="D274" s="444"/>
      <c r="E274" s="444"/>
      <c r="F274" s="444"/>
      <c r="G274" s="444"/>
      <c r="H274" s="444"/>
      <c r="I274" s="444"/>
      <c r="J274" s="444"/>
      <c r="K274" s="444"/>
      <c r="L274" s="444"/>
      <c r="M274" s="444"/>
      <c r="N274" s="444"/>
      <c r="O274" s="444"/>
    </row>
    <row r="275" spans="2:15">
      <c r="B275" s="438"/>
      <c r="C275" s="444"/>
      <c r="D275" s="444"/>
      <c r="E275" s="444"/>
      <c r="F275" s="444"/>
      <c r="G275" s="444"/>
      <c r="H275" s="444"/>
      <c r="I275" s="444"/>
      <c r="J275" s="444"/>
      <c r="K275" s="444"/>
      <c r="L275" s="444"/>
      <c r="M275" s="444"/>
      <c r="N275" s="444"/>
      <c r="O275" s="444"/>
    </row>
    <row r="276" spans="2:15">
      <c r="B276" s="438"/>
      <c r="C276" s="444"/>
      <c r="D276" s="444"/>
      <c r="E276" s="444"/>
      <c r="F276" s="444"/>
      <c r="G276" s="444"/>
      <c r="H276" s="444"/>
      <c r="I276" s="444"/>
      <c r="J276" s="444"/>
      <c r="K276" s="444"/>
      <c r="L276" s="444"/>
      <c r="M276" s="444"/>
      <c r="N276" s="444"/>
      <c r="O276" s="444"/>
    </row>
    <row r="277" spans="2:15">
      <c r="B277" s="438"/>
      <c r="C277" s="444"/>
      <c r="D277" s="444"/>
      <c r="E277" s="444"/>
      <c r="F277" s="444"/>
      <c r="G277" s="444"/>
      <c r="H277" s="444"/>
      <c r="I277" s="444"/>
      <c r="J277" s="444"/>
      <c r="K277" s="444"/>
      <c r="L277" s="444"/>
      <c r="M277" s="444"/>
      <c r="N277" s="444"/>
      <c r="O277" s="444"/>
    </row>
    <row r="278" spans="2:15">
      <c r="B278" s="438"/>
      <c r="C278" s="444"/>
      <c r="D278" s="444"/>
      <c r="E278" s="444"/>
      <c r="F278" s="444"/>
      <c r="G278" s="444"/>
      <c r="H278" s="444"/>
      <c r="I278" s="444"/>
      <c r="J278" s="444"/>
      <c r="K278" s="444"/>
      <c r="L278" s="444"/>
      <c r="M278" s="444"/>
      <c r="N278" s="444"/>
      <c r="O278" s="444"/>
    </row>
    <row r="279" spans="2:15">
      <c r="B279" s="339" t="s">
        <v>70</v>
      </c>
      <c r="C279" s="339"/>
      <c r="D279" s="339"/>
      <c r="E279" s="339"/>
      <c r="F279" s="339"/>
      <c r="G279" s="339"/>
      <c r="H279" s="339"/>
      <c r="I279" s="339"/>
      <c r="J279" s="339"/>
      <c r="K279" s="339"/>
      <c r="L279" s="260" t="s">
        <v>65</v>
      </c>
      <c r="M279" s="260"/>
      <c r="N279" s="260"/>
      <c r="O279" s="260"/>
    </row>
    <row r="280" spans="2:15">
      <c r="B280" s="339"/>
      <c r="C280" s="339"/>
      <c r="D280" s="339"/>
      <c r="E280" s="339"/>
      <c r="F280" s="339"/>
      <c r="G280" s="339"/>
      <c r="H280" s="339"/>
      <c r="I280" s="339"/>
      <c r="J280" s="339"/>
      <c r="K280" s="339"/>
      <c r="L280" s="260"/>
      <c r="M280" s="260"/>
      <c r="N280" s="260"/>
      <c r="O280" s="260"/>
    </row>
    <row r="281" spans="2:15">
      <c r="B281" s="442"/>
      <c r="C281" s="442"/>
      <c r="D281" s="442"/>
      <c r="E281" s="442"/>
      <c r="F281" s="442"/>
      <c r="G281" s="442"/>
      <c r="H281" s="442"/>
      <c r="I281" s="442"/>
      <c r="J281" s="442"/>
      <c r="K281" s="442"/>
      <c r="L281" s="420"/>
      <c r="M281" s="420"/>
      <c r="N281" s="420"/>
      <c r="O281" s="420"/>
    </row>
    <row r="282" spans="2:15">
      <c r="B282" s="442"/>
      <c r="C282" s="442"/>
      <c r="D282" s="442"/>
      <c r="E282" s="442"/>
      <c r="F282" s="442"/>
      <c r="G282" s="442"/>
      <c r="H282" s="442"/>
      <c r="I282" s="442"/>
      <c r="J282" s="442"/>
      <c r="K282" s="442"/>
      <c r="L282" s="420"/>
      <c r="M282" s="420"/>
      <c r="N282" s="420"/>
      <c r="O282" s="420"/>
    </row>
    <row r="283" spans="2:15">
      <c r="B283" s="442"/>
      <c r="C283" s="442"/>
      <c r="D283" s="442"/>
      <c r="E283" s="442"/>
      <c r="F283" s="442"/>
      <c r="G283" s="442"/>
      <c r="H283" s="442"/>
      <c r="I283" s="442"/>
      <c r="J283" s="442"/>
      <c r="K283" s="442"/>
      <c r="L283" s="420"/>
      <c r="M283" s="420"/>
      <c r="N283" s="420"/>
      <c r="O283" s="420"/>
    </row>
    <row r="284" spans="2:15">
      <c r="B284" s="442"/>
      <c r="C284" s="442"/>
      <c r="D284" s="442"/>
      <c r="E284" s="442"/>
      <c r="F284" s="442"/>
      <c r="G284" s="442"/>
      <c r="H284" s="442"/>
      <c r="I284" s="442"/>
      <c r="J284" s="442"/>
      <c r="K284" s="442"/>
      <c r="L284" s="420"/>
      <c r="M284" s="420"/>
      <c r="N284" s="420"/>
      <c r="O284" s="420"/>
    </row>
    <row r="285" spans="2:15">
      <c r="B285" s="442"/>
      <c r="C285" s="442"/>
      <c r="D285" s="442"/>
      <c r="E285" s="442"/>
      <c r="F285" s="442"/>
      <c r="G285" s="442"/>
      <c r="H285" s="442"/>
      <c r="I285" s="442"/>
      <c r="J285" s="442"/>
      <c r="K285" s="442"/>
      <c r="L285" s="420"/>
      <c r="M285" s="420"/>
      <c r="N285" s="420"/>
      <c r="O285" s="420"/>
    </row>
    <row r="286" spans="2:15">
      <c r="B286" s="443" t="s">
        <v>73</v>
      </c>
      <c r="C286" s="443"/>
      <c r="D286" s="443"/>
      <c r="E286" s="443"/>
      <c r="F286" s="443"/>
      <c r="G286" s="443"/>
      <c r="H286" s="443"/>
      <c r="I286" s="443"/>
      <c r="J286" s="443"/>
      <c r="K286" s="443"/>
      <c r="L286" s="443"/>
      <c r="M286" s="443"/>
      <c r="N286" s="443"/>
      <c r="O286" s="443"/>
    </row>
    <row r="287" spans="2:15">
      <c r="B287" s="443"/>
      <c r="C287" s="443"/>
      <c r="D287" s="443"/>
      <c r="E287" s="443"/>
      <c r="F287" s="443"/>
      <c r="G287" s="443"/>
      <c r="H287" s="443"/>
      <c r="I287" s="443"/>
      <c r="J287" s="443"/>
      <c r="K287" s="443"/>
      <c r="L287" s="443"/>
      <c r="M287" s="443"/>
      <c r="N287" s="443"/>
      <c r="O287" s="443"/>
    </row>
    <row r="288" spans="2:15" s="57" customFormat="1" ht="15.75" thickBot="1">
      <c r="B288" s="140"/>
      <c r="C288" s="140"/>
      <c r="D288" s="140"/>
      <c r="E288" s="140"/>
      <c r="F288" s="140"/>
      <c r="G288" s="140"/>
      <c r="H288" s="140"/>
      <c r="I288" s="140"/>
      <c r="J288" s="140"/>
      <c r="K288" s="140"/>
      <c r="L288" s="141"/>
      <c r="M288" s="141"/>
      <c r="N288" s="141"/>
      <c r="O288" s="141"/>
    </row>
    <row r="289" spans="2:15" s="57" customFormat="1">
      <c r="B289" s="412" t="s">
        <v>547</v>
      </c>
      <c r="C289" s="413"/>
      <c r="D289" s="413"/>
      <c r="E289" s="413"/>
      <c r="F289" s="392" t="s">
        <v>548</v>
      </c>
      <c r="G289" s="392"/>
      <c r="H289" s="392"/>
      <c r="I289" s="392"/>
      <c r="J289" s="392"/>
      <c r="K289" s="392"/>
      <c r="L289" s="392"/>
      <c r="M289" s="392"/>
      <c r="N289" s="392"/>
      <c r="O289" s="393"/>
    </row>
    <row r="290" spans="2:15" s="57" customFormat="1">
      <c r="B290" s="414"/>
      <c r="C290" s="415"/>
      <c r="D290" s="415"/>
      <c r="E290" s="415"/>
      <c r="F290" s="394"/>
      <c r="G290" s="394"/>
      <c r="H290" s="394"/>
      <c r="I290" s="394"/>
      <c r="J290" s="394"/>
      <c r="K290" s="394"/>
      <c r="L290" s="394"/>
      <c r="M290" s="394"/>
      <c r="N290" s="394"/>
      <c r="O290" s="395"/>
    </row>
    <row r="291" spans="2:15" s="57" customFormat="1">
      <c r="B291" s="414"/>
      <c r="C291" s="415"/>
      <c r="D291" s="415"/>
      <c r="E291" s="415"/>
      <c r="F291" s="394"/>
      <c r="G291" s="394"/>
      <c r="H291" s="394"/>
      <c r="I291" s="394"/>
      <c r="J291" s="394"/>
      <c r="K291" s="394"/>
      <c r="L291" s="394"/>
      <c r="M291" s="394"/>
      <c r="N291" s="394"/>
      <c r="O291" s="395"/>
    </row>
    <row r="292" spans="2:15" s="57" customFormat="1">
      <c r="B292" s="414"/>
      <c r="C292" s="415"/>
      <c r="D292" s="415"/>
      <c r="E292" s="415"/>
      <c r="F292" s="394"/>
      <c r="G292" s="394"/>
      <c r="H292" s="394"/>
      <c r="I292" s="394"/>
      <c r="J292" s="394"/>
      <c r="K292" s="394"/>
      <c r="L292" s="394"/>
      <c r="M292" s="394"/>
      <c r="N292" s="394"/>
      <c r="O292" s="395"/>
    </row>
    <row r="293" spans="2:15" s="57" customFormat="1" ht="15.75" thickBot="1">
      <c r="B293" s="416"/>
      <c r="C293" s="417"/>
      <c r="D293" s="417"/>
      <c r="E293" s="417"/>
      <c r="F293" s="396"/>
      <c r="G293" s="396"/>
      <c r="H293" s="396"/>
      <c r="I293" s="396"/>
      <c r="J293" s="396"/>
      <c r="K293" s="396"/>
      <c r="L293" s="396"/>
      <c r="M293" s="396"/>
      <c r="N293" s="396"/>
      <c r="O293" s="397"/>
    </row>
    <row r="294" spans="2:15" s="357" customFormat="1" ht="15.75" thickBot="1"/>
    <row r="295" spans="2:15">
      <c r="B295" s="342" t="s">
        <v>44</v>
      </c>
      <c r="C295" s="343" t="s">
        <v>549</v>
      </c>
      <c r="D295" s="343"/>
      <c r="E295" s="343"/>
      <c r="F295" s="343"/>
      <c r="G295" s="343"/>
      <c r="H295" s="343"/>
      <c r="I295" s="343"/>
      <c r="J295" s="343"/>
      <c r="K295" s="343"/>
      <c r="L295" s="343"/>
      <c r="M295" s="343"/>
      <c r="N295" s="343"/>
      <c r="O295" s="344"/>
    </row>
    <row r="296" spans="2:15">
      <c r="B296" s="338"/>
      <c r="C296" s="345"/>
      <c r="D296" s="345"/>
      <c r="E296" s="345"/>
      <c r="F296" s="345"/>
      <c r="G296" s="345"/>
      <c r="H296" s="345"/>
      <c r="I296" s="345"/>
      <c r="J296" s="345"/>
      <c r="K296" s="345"/>
      <c r="L296" s="345"/>
      <c r="M296" s="345"/>
      <c r="N296" s="345"/>
      <c r="O296" s="346"/>
    </row>
    <row r="297" spans="2:15">
      <c r="B297" s="338"/>
      <c r="C297" s="345"/>
      <c r="D297" s="345"/>
      <c r="E297" s="345"/>
      <c r="F297" s="345"/>
      <c r="G297" s="345"/>
      <c r="H297" s="345"/>
      <c r="I297" s="345"/>
      <c r="J297" s="345"/>
      <c r="K297" s="345"/>
      <c r="L297" s="345"/>
      <c r="M297" s="345"/>
      <c r="N297" s="345"/>
      <c r="O297" s="346"/>
    </row>
    <row r="298" spans="2:15">
      <c r="B298" s="338" t="s">
        <v>59</v>
      </c>
      <c r="C298" s="347"/>
      <c r="D298" s="339" t="s">
        <v>58</v>
      </c>
      <c r="E298" s="347"/>
      <c r="F298" s="339" t="s">
        <v>60</v>
      </c>
      <c r="G298" s="347"/>
      <c r="H298" s="339" t="s">
        <v>61</v>
      </c>
      <c r="I298" s="339"/>
      <c r="J298" s="348"/>
      <c r="K298" s="348"/>
      <c r="L298" s="348"/>
      <c r="M298" s="348"/>
      <c r="N298" s="260" t="s">
        <v>62</v>
      </c>
      <c r="O298" s="361"/>
    </row>
    <row r="299" spans="2:15">
      <c r="B299" s="338"/>
      <c r="C299" s="347"/>
      <c r="D299" s="339"/>
      <c r="E299" s="347"/>
      <c r="F299" s="339"/>
      <c r="G299" s="347"/>
      <c r="H299" s="339"/>
      <c r="I299" s="339"/>
      <c r="J299" s="348"/>
      <c r="K299" s="348"/>
      <c r="L299" s="348"/>
      <c r="M299" s="348"/>
      <c r="N299" s="260"/>
      <c r="O299" s="403"/>
    </row>
    <row r="300" spans="2:15">
      <c r="B300" s="335" t="s">
        <v>63</v>
      </c>
      <c r="C300" s="363"/>
      <c r="D300" s="363"/>
      <c r="E300" s="363"/>
      <c r="F300" s="363"/>
      <c r="G300" s="363"/>
      <c r="H300" s="363"/>
      <c r="I300" s="363"/>
      <c r="J300" s="363"/>
      <c r="K300" s="363"/>
      <c r="L300" s="363"/>
      <c r="M300" s="363"/>
      <c r="N300" s="363"/>
      <c r="O300" s="371"/>
    </row>
    <row r="301" spans="2:15">
      <c r="B301" s="335"/>
      <c r="C301" s="363"/>
      <c r="D301" s="363"/>
      <c r="E301" s="363"/>
      <c r="F301" s="363"/>
      <c r="G301" s="363"/>
      <c r="H301" s="363"/>
      <c r="I301" s="363"/>
      <c r="J301" s="363"/>
      <c r="K301" s="363"/>
      <c r="L301" s="363"/>
      <c r="M301" s="363"/>
      <c r="N301" s="363"/>
      <c r="O301" s="371"/>
    </row>
    <row r="302" spans="2:15">
      <c r="B302" s="335"/>
      <c r="C302" s="363"/>
      <c r="D302" s="363"/>
      <c r="E302" s="363"/>
      <c r="F302" s="363"/>
      <c r="G302" s="363"/>
      <c r="H302" s="363"/>
      <c r="I302" s="363"/>
      <c r="J302" s="363"/>
      <c r="K302" s="363"/>
      <c r="L302" s="363"/>
      <c r="M302" s="363"/>
      <c r="N302" s="363"/>
      <c r="O302" s="371"/>
    </row>
    <row r="303" spans="2:15">
      <c r="B303" s="335"/>
      <c r="C303" s="363"/>
      <c r="D303" s="363"/>
      <c r="E303" s="363"/>
      <c r="F303" s="363"/>
      <c r="G303" s="363"/>
      <c r="H303" s="363"/>
      <c r="I303" s="363"/>
      <c r="J303" s="363"/>
      <c r="K303" s="363"/>
      <c r="L303" s="363"/>
      <c r="M303" s="363"/>
      <c r="N303" s="363"/>
      <c r="O303" s="371"/>
    </row>
    <row r="304" spans="2:15">
      <c r="B304" s="335"/>
      <c r="C304" s="363"/>
      <c r="D304" s="363"/>
      <c r="E304" s="363"/>
      <c r="F304" s="363"/>
      <c r="G304" s="363"/>
      <c r="H304" s="363"/>
      <c r="I304" s="363"/>
      <c r="J304" s="363"/>
      <c r="K304" s="363"/>
      <c r="L304" s="363"/>
      <c r="M304" s="363"/>
      <c r="N304" s="363"/>
      <c r="O304" s="371"/>
    </row>
    <row r="305" spans="2:15">
      <c r="B305" s="335"/>
      <c r="C305" s="363"/>
      <c r="D305" s="363"/>
      <c r="E305" s="363"/>
      <c r="F305" s="363"/>
      <c r="G305" s="363"/>
      <c r="H305" s="363"/>
      <c r="I305" s="363"/>
      <c r="J305" s="363"/>
      <c r="K305" s="363"/>
      <c r="L305" s="363"/>
      <c r="M305" s="363"/>
      <c r="N305" s="363"/>
      <c r="O305" s="371"/>
    </row>
    <row r="306" spans="2:15">
      <c r="B306" s="335"/>
      <c r="C306" s="363"/>
      <c r="D306" s="363"/>
      <c r="E306" s="363"/>
      <c r="F306" s="363"/>
      <c r="G306" s="363"/>
      <c r="H306" s="363"/>
      <c r="I306" s="363"/>
      <c r="J306" s="363"/>
      <c r="K306" s="363"/>
      <c r="L306" s="363"/>
      <c r="M306" s="363"/>
      <c r="N306" s="363"/>
      <c r="O306" s="371"/>
    </row>
    <row r="307" spans="2:15">
      <c r="B307" s="335"/>
      <c r="C307" s="363"/>
      <c r="D307" s="363"/>
      <c r="E307" s="363"/>
      <c r="F307" s="363"/>
      <c r="G307" s="363"/>
      <c r="H307" s="363"/>
      <c r="I307" s="363"/>
      <c r="J307" s="363"/>
      <c r="K307" s="363"/>
      <c r="L307" s="363"/>
      <c r="M307" s="363"/>
      <c r="N307" s="363"/>
      <c r="O307" s="371"/>
    </row>
    <row r="308" spans="2:15">
      <c r="B308" s="335"/>
      <c r="C308" s="363"/>
      <c r="D308" s="363"/>
      <c r="E308" s="363"/>
      <c r="F308" s="363"/>
      <c r="G308" s="363"/>
      <c r="H308" s="363"/>
      <c r="I308" s="363"/>
      <c r="J308" s="363"/>
      <c r="K308" s="363"/>
      <c r="L308" s="363"/>
      <c r="M308" s="363"/>
      <c r="N308" s="363"/>
      <c r="O308" s="371"/>
    </row>
    <row r="309" spans="2:15">
      <c r="B309" s="335"/>
      <c r="C309" s="363"/>
      <c r="D309" s="363"/>
      <c r="E309" s="363"/>
      <c r="F309" s="363"/>
      <c r="G309" s="363"/>
      <c r="H309" s="363"/>
      <c r="I309" s="363"/>
      <c r="J309" s="363"/>
      <c r="K309" s="363"/>
      <c r="L309" s="363"/>
      <c r="M309" s="363"/>
      <c r="N309" s="363"/>
      <c r="O309" s="371"/>
    </row>
    <row r="310" spans="2:15">
      <c r="B310" s="335"/>
      <c r="C310" s="363"/>
      <c r="D310" s="363"/>
      <c r="E310" s="363"/>
      <c r="F310" s="363"/>
      <c r="G310" s="363"/>
      <c r="H310" s="363"/>
      <c r="I310" s="363"/>
      <c r="J310" s="363"/>
      <c r="K310" s="363"/>
      <c r="L310" s="363"/>
      <c r="M310" s="363"/>
      <c r="N310" s="363"/>
      <c r="O310" s="371"/>
    </row>
    <row r="311" spans="2:15">
      <c r="B311" s="335"/>
      <c r="C311" s="363"/>
      <c r="D311" s="363"/>
      <c r="E311" s="363"/>
      <c r="F311" s="363"/>
      <c r="G311" s="363"/>
      <c r="H311" s="363"/>
      <c r="I311" s="363"/>
      <c r="J311" s="363"/>
      <c r="K311" s="363"/>
      <c r="L311" s="363"/>
      <c r="M311" s="363"/>
      <c r="N311" s="363"/>
      <c r="O311" s="371"/>
    </row>
    <row r="312" spans="2:15">
      <c r="B312" s="335"/>
      <c r="C312" s="363"/>
      <c r="D312" s="363"/>
      <c r="E312" s="363"/>
      <c r="F312" s="363"/>
      <c r="G312" s="363"/>
      <c r="H312" s="363"/>
      <c r="I312" s="363"/>
      <c r="J312" s="363"/>
      <c r="K312" s="363"/>
      <c r="L312" s="363"/>
      <c r="M312" s="363"/>
      <c r="N312" s="363"/>
      <c r="O312" s="371"/>
    </row>
    <row r="313" spans="2:15">
      <c r="B313" s="335"/>
      <c r="C313" s="363"/>
      <c r="D313" s="363"/>
      <c r="E313" s="363"/>
      <c r="F313" s="363"/>
      <c r="G313" s="363"/>
      <c r="H313" s="363"/>
      <c r="I313" s="363"/>
      <c r="J313" s="363"/>
      <c r="K313" s="363"/>
      <c r="L313" s="363"/>
      <c r="M313" s="363"/>
      <c r="N313" s="363"/>
      <c r="O313" s="371"/>
    </row>
    <row r="314" spans="2:15">
      <c r="B314" s="335"/>
      <c r="C314" s="363"/>
      <c r="D314" s="363"/>
      <c r="E314" s="363"/>
      <c r="F314" s="363"/>
      <c r="G314" s="363"/>
      <c r="H314" s="363"/>
      <c r="I314" s="363"/>
      <c r="J314" s="363"/>
      <c r="K314" s="363"/>
      <c r="L314" s="363"/>
      <c r="M314" s="363"/>
      <c r="N314" s="363"/>
      <c r="O314" s="371"/>
    </row>
    <row r="315" spans="2:15">
      <c r="B315" s="335"/>
      <c r="C315" s="363"/>
      <c r="D315" s="363"/>
      <c r="E315" s="363"/>
      <c r="F315" s="363"/>
      <c r="G315" s="363"/>
      <c r="H315" s="363"/>
      <c r="I315" s="363"/>
      <c r="J315" s="363"/>
      <c r="K315" s="363"/>
      <c r="L315" s="363"/>
      <c r="M315" s="363"/>
      <c r="N315" s="363"/>
      <c r="O315" s="371"/>
    </row>
    <row r="316" spans="2:15">
      <c r="B316" s="335"/>
      <c r="C316" s="363"/>
      <c r="D316" s="363"/>
      <c r="E316" s="363"/>
      <c r="F316" s="363"/>
      <c r="G316" s="363"/>
      <c r="H316" s="363"/>
      <c r="I316" s="363"/>
      <c r="J316" s="363"/>
      <c r="K316" s="363"/>
      <c r="L316" s="363"/>
      <c r="M316" s="363"/>
      <c r="N316" s="363"/>
      <c r="O316" s="371"/>
    </row>
    <row r="317" spans="2:15">
      <c r="B317" s="335"/>
      <c r="C317" s="363"/>
      <c r="D317" s="363"/>
      <c r="E317" s="363"/>
      <c r="F317" s="363"/>
      <c r="G317" s="363"/>
      <c r="H317" s="363"/>
      <c r="I317" s="363"/>
      <c r="J317" s="363"/>
      <c r="K317" s="363"/>
      <c r="L317" s="363"/>
      <c r="M317" s="363"/>
      <c r="N317" s="363"/>
      <c r="O317" s="371"/>
    </row>
    <row r="318" spans="2:15">
      <c r="B318" s="338" t="s">
        <v>74</v>
      </c>
      <c r="C318" s="339"/>
      <c r="D318" s="339"/>
      <c r="E318" s="339"/>
      <c r="F318" s="339"/>
      <c r="G318" s="339"/>
      <c r="H318" s="339"/>
      <c r="I318" s="339"/>
      <c r="J318" s="339"/>
      <c r="K318" s="339"/>
      <c r="L318" s="340" t="s">
        <v>65</v>
      </c>
      <c r="M318" s="340"/>
      <c r="N318" s="340"/>
      <c r="O318" s="341"/>
    </row>
    <row r="319" spans="2:15">
      <c r="B319" s="338"/>
      <c r="C319" s="339"/>
      <c r="D319" s="339"/>
      <c r="E319" s="339"/>
      <c r="F319" s="339"/>
      <c r="G319" s="339"/>
      <c r="H319" s="339"/>
      <c r="I319" s="339"/>
      <c r="J319" s="339"/>
      <c r="K319" s="339"/>
      <c r="L319" s="340"/>
      <c r="M319" s="340"/>
      <c r="N319" s="340"/>
      <c r="O319" s="341"/>
    </row>
    <row r="320" spans="2:15">
      <c r="B320" s="439" t="s">
        <v>486</v>
      </c>
      <c r="C320" s="436"/>
      <c r="D320" s="436"/>
      <c r="E320" s="436"/>
      <c r="F320" s="436"/>
      <c r="G320" s="436"/>
      <c r="H320" s="436"/>
      <c r="I320" s="436"/>
      <c r="J320" s="436"/>
      <c r="K320" s="436"/>
      <c r="L320" s="420"/>
      <c r="M320" s="420"/>
      <c r="N320" s="420"/>
      <c r="O320" s="421"/>
    </row>
    <row r="321" spans="2:15">
      <c r="B321" s="439"/>
      <c r="C321" s="436"/>
      <c r="D321" s="436"/>
      <c r="E321" s="436"/>
      <c r="F321" s="436"/>
      <c r="G321" s="436"/>
      <c r="H321" s="436"/>
      <c r="I321" s="436"/>
      <c r="J321" s="436"/>
      <c r="K321" s="436"/>
      <c r="L321" s="420"/>
      <c r="M321" s="420"/>
      <c r="N321" s="420"/>
      <c r="O321" s="421"/>
    </row>
    <row r="322" spans="2:15">
      <c r="B322" s="439"/>
      <c r="C322" s="436"/>
      <c r="D322" s="436"/>
      <c r="E322" s="436"/>
      <c r="F322" s="436"/>
      <c r="G322" s="436"/>
      <c r="H322" s="436"/>
      <c r="I322" s="436"/>
      <c r="J322" s="436"/>
      <c r="K322" s="436"/>
      <c r="L322" s="420"/>
      <c r="M322" s="420"/>
      <c r="N322" s="420"/>
      <c r="O322" s="421"/>
    </row>
    <row r="323" spans="2:15">
      <c r="B323" s="439"/>
      <c r="C323" s="436"/>
      <c r="D323" s="436"/>
      <c r="E323" s="436"/>
      <c r="F323" s="436"/>
      <c r="G323" s="436"/>
      <c r="H323" s="436"/>
      <c r="I323" s="436"/>
      <c r="J323" s="436"/>
      <c r="K323" s="436"/>
      <c r="L323" s="420"/>
      <c r="M323" s="420"/>
      <c r="N323" s="420"/>
      <c r="O323" s="421"/>
    </row>
    <row r="324" spans="2:15" ht="15.75" thickBot="1">
      <c r="B324" s="440"/>
      <c r="C324" s="441"/>
      <c r="D324" s="441"/>
      <c r="E324" s="441"/>
      <c r="F324" s="441"/>
      <c r="G324" s="441"/>
      <c r="H324" s="441"/>
      <c r="I324" s="441"/>
      <c r="J324" s="441"/>
      <c r="K324" s="441"/>
      <c r="L324" s="422"/>
      <c r="M324" s="422"/>
      <c r="N324" s="422"/>
      <c r="O324" s="423"/>
    </row>
    <row r="325" spans="2:15" s="57" customFormat="1" ht="15.75" thickBot="1">
      <c r="B325" s="140"/>
      <c r="C325" s="140"/>
      <c r="D325" s="140"/>
      <c r="E325" s="140"/>
      <c r="F325" s="140"/>
      <c r="G325" s="140"/>
      <c r="H325" s="140"/>
      <c r="I325" s="140"/>
      <c r="J325" s="140"/>
      <c r="K325" s="140"/>
      <c r="L325" s="141"/>
      <c r="M325" s="141"/>
      <c r="N325" s="141"/>
      <c r="O325" s="141"/>
    </row>
    <row r="326" spans="2:15" s="57" customFormat="1">
      <c r="B326" s="386" t="s">
        <v>47</v>
      </c>
      <c r="C326" s="387"/>
      <c r="D326" s="387"/>
      <c r="E326" s="387"/>
      <c r="F326" s="392" t="s">
        <v>551</v>
      </c>
      <c r="G326" s="392"/>
      <c r="H326" s="392"/>
      <c r="I326" s="392"/>
      <c r="J326" s="392"/>
      <c r="K326" s="392"/>
      <c r="L326" s="392"/>
      <c r="M326" s="392"/>
      <c r="N326" s="392"/>
      <c r="O326" s="393"/>
    </row>
    <row r="327" spans="2:15" s="57" customFormat="1">
      <c r="B327" s="388"/>
      <c r="C327" s="389"/>
      <c r="D327" s="389"/>
      <c r="E327" s="389"/>
      <c r="F327" s="394"/>
      <c r="G327" s="394"/>
      <c r="H327" s="394"/>
      <c r="I327" s="394"/>
      <c r="J327" s="394"/>
      <c r="K327" s="394"/>
      <c r="L327" s="394"/>
      <c r="M327" s="394"/>
      <c r="N327" s="394"/>
      <c r="O327" s="395"/>
    </row>
    <row r="328" spans="2:15" s="57" customFormat="1">
      <c r="B328" s="388"/>
      <c r="C328" s="389"/>
      <c r="D328" s="389"/>
      <c r="E328" s="389"/>
      <c r="F328" s="394"/>
      <c r="G328" s="394"/>
      <c r="H328" s="394"/>
      <c r="I328" s="394"/>
      <c r="J328" s="394"/>
      <c r="K328" s="394"/>
      <c r="L328" s="394"/>
      <c r="M328" s="394"/>
      <c r="N328" s="394"/>
      <c r="O328" s="395"/>
    </row>
    <row r="329" spans="2:15" s="57" customFormat="1">
      <c r="B329" s="388"/>
      <c r="C329" s="389"/>
      <c r="D329" s="389"/>
      <c r="E329" s="389"/>
      <c r="F329" s="394"/>
      <c r="G329" s="394"/>
      <c r="H329" s="394"/>
      <c r="I329" s="394"/>
      <c r="J329" s="394"/>
      <c r="K329" s="394"/>
      <c r="L329" s="394"/>
      <c r="M329" s="394"/>
      <c r="N329" s="394"/>
      <c r="O329" s="395"/>
    </row>
    <row r="330" spans="2:15" s="57" customFormat="1" ht="15.75" thickBot="1">
      <c r="B330" s="390"/>
      <c r="C330" s="391"/>
      <c r="D330" s="391"/>
      <c r="E330" s="391"/>
      <c r="F330" s="396"/>
      <c r="G330" s="396"/>
      <c r="H330" s="396"/>
      <c r="I330" s="396"/>
      <c r="J330" s="396"/>
      <c r="K330" s="396"/>
      <c r="L330" s="396"/>
      <c r="M330" s="396"/>
      <c r="N330" s="396"/>
      <c r="O330" s="397"/>
    </row>
    <row r="331" spans="2:15" s="357" customFormat="1"/>
    <row r="332" spans="2:15">
      <c r="B332" s="339" t="s">
        <v>46</v>
      </c>
      <c r="C332" s="368" t="s">
        <v>550</v>
      </c>
      <c r="D332" s="368"/>
      <c r="E332" s="368"/>
      <c r="F332" s="368"/>
      <c r="G332" s="368"/>
      <c r="H332" s="368"/>
      <c r="I332" s="368"/>
      <c r="J332" s="368"/>
      <c r="K332" s="368"/>
      <c r="L332" s="368"/>
      <c r="M332" s="368"/>
      <c r="N332" s="368"/>
      <c r="O332" s="368"/>
    </row>
    <row r="333" spans="2:15">
      <c r="B333" s="339"/>
      <c r="C333" s="368"/>
      <c r="D333" s="368"/>
      <c r="E333" s="368"/>
      <c r="F333" s="368"/>
      <c r="G333" s="368"/>
      <c r="H333" s="368"/>
      <c r="I333" s="368"/>
      <c r="J333" s="368"/>
      <c r="K333" s="368"/>
      <c r="L333" s="368"/>
      <c r="M333" s="368"/>
      <c r="N333" s="368"/>
      <c r="O333" s="368"/>
    </row>
    <row r="334" spans="2:15">
      <c r="B334" s="339"/>
      <c r="C334" s="368"/>
      <c r="D334" s="368"/>
      <c r="E334" s="368"/>
      <c r="F334" s="368"/>
      <c r="G334" s="368"/>
      <c r="H334" s="368"/>
      <c r="I334" s="368"/>
      <c r="J334" s="368"/>
      <c r="K334" s="368"/>
      <c r="L334" s="368"/>
      <c r="M334" s="368"/>
      <c r="N334" s="368"/>
      <c r="O334" s="368"/>
    </row>
    <row r="335" spans="2:15">
      <c r="B335" s="339" t="s">
        <v>59</v>
      </c>
      <c r="C335" s="347"/>
      <c r="D335" s="339" t="s">
        <v>58</v>
      </c>
      <c r="E335" s="347"/>
      <c r="F335" s="339" t="s">
        <v>60</v>
      </c>
      <c r="G335" s="347"/>
      <c r="H335" s="339" t="s">
        <v>61</v>
      </c>
      <c r="I335" s="339"/>
      <c r="J335" s="348"/>
      <c r="K335" s="348"/>
      <c r="L335" s="348"/>
      <c r="M335" s="348"/>
      <c r="N335" s="260" t="s">
        <v>62</v>
      </c>
      <c r="O335" s="437">
        <v>0.1</v>
      </c>
    </row>
    <row r="336" spans="2:15">
      <c r="B336" s="339"/>
      <c r="C336" s="347"/>
      <c r="D336" s="339"/>
      <c r="E336" s="347"/>
      <c r="F336" s="339"/>
      <c r="G336" s="347"/>
      <c r="H336" s="339"/>
      <c r="I336" s="339"/>
      <c r="J336" s="348"/>
      <c r="K336" s="348"/>
      <c r="L336" s="348"/>
      <c r="M336" s="348"/>
      <c r="N336" s="260"/>
      <c r="O336" s="437"/>
    </row>
    <row r="337" spans="2:15">
      <c r="B337" s="438" t="s">
        <v>63</v>
      </c>
      <c r="C337" s="363"/>
      <c r="D337" s="363"/>
      <c r="E337" s="363"/>
      <c r="F337" s="363"/>
      <c r="G337" s="363"/>
      <c r="H337" s="363"/>
      <c r="I337" s="363"/>
      <c r="J337" s="363"/>
      <c r="K337" s="363"/>
      <c r="L337" s="363"/>
      <c r="M337" s="363"/>
      <c r="N337" s="363"/>
      <c r="O337" s="363"/>
    </row>
    <row r="338" spans="2:15">
      <c r="B338" s="438"/>
      <c r="C338" s="363"/>
      <c r="D338" s="363"/>
      <c r="E338" s="363"/>
      <c r="F338" s="363"/>
      <c r="G338" s="363"/>
      <c r="H338" s="363"/>
      <c r="I338" s="363"/>
      <c r="J338" s="363"/>
      <c r="K338" s="363"/>
      <c r="L338" s="363"/>
      <c r="M338" s="363"/>
      <c r="N338" s="363"/>
      <c r="O338" s="363"/>
    </row>
    <row r="339" spans="2:15">
      <c r="B339" s="438"/>
      <c r="C339" s="363"/>
      <c r="D339" s="363"/>
      <c r="E339" s="363"/>
      <c r="F339" s="363"/>
      <c r="G339" s="363"/>
      <c r="H339" s="363"/>
      <c r="I339" s="363"/>
      <c r="J339" s="363"/>
      <c r="K339" s="363"/>
      <c r="L339" s="363"/>
      <c r="M339" s="363"/>
      <c r="N339" s="363"/>
      <c r="O339" s="363"/>
    </row>
    <row r="340" spans="2:15">
      <c r="B340" s="438"/>
      <c r="C340" s="363"/>
      <c r="D340" s="363"/>
      <c r="E340" s="363"/>
      <c r="F340" s="363"/>
      <c r="G340" s="363"/>
      <c r="H340" s="363"/>
      <c r="I340" s="363"/>
      <c r="J340" s="363"/>
      <c r="K340" s="363"/>
      <c r="L340" s="363"/>
      <c r="M340" s="363"/>
      <c r="N340" s="363"/>
      <c r="O340" s="363"/>
    </row>
    <row r="341" spans="2:15">
      <c r="B341" s="438"/>
      <c r="C341" s="363"/>
      <c r="D341" s="363"/>
      <c r="E341" s="363"/>
      <c r="F341" s="363"/>
      <c r="G341" s="363"/>
      <c r="H341" s="363"/>
      <c r="I341" s="363"/>
      <c r="J341" s="363"/>
      <c r="K341" s="363"/>
      <c r="L341" s="363"/>
      <c r="M341" s="363"/>
      <c r="N341" s="363"/>
      <c r="O341" s="363"/>
    </row>
    <row r="342" spans="2:15">
      <c r="B342" s="438"/>
      <c r="C342" s="363"/>
      <c r="D342" s="363"/>
      <c r="E342" s="363"/>
      <c r="F342" s="363"/>
      <c r="G342" s="363"/>
      <c r="H342" s="363"/>
      <c r="I342" s="363"/>
      <c r="J342" s="363"/>
      <c r="K342" s="363"/>
      <c r="L342" s="363"/>
      <c r="M342" s="363"/>
      <c r="N342" s="363"/>
      <c r="O342" s="363"/>
    </row>
    <row r="343" spans="2:15">
      <c r="B343" s="438"/>
      <c r="C343" s="363"/>
      <c r="D343" s="363"/>
      <c r="E343" s="363"/>
      <c r="F343" s="363"/>
      <c r="G343" s="363"/>
      <c r="H343" s="363"/>
      <c r="I343" s="363"/>
      <c r="J343" s="363"/>
      <c r="K343" s="363"/>
      <c r="L343" s="363"/>
      <c r="M343" s="363"/>
      <c r="N343" s="363"/>
      <c r="O343" s="363"/>
    </row>
    <row r="344" spans="2:15">
      <c r="B344" s="438"/>
      <c r="C344" s="363"/>
      <c r="D344" s="363"/>
      <c r="E344" s="363"/>
      <c r="F344" s="363"/>
      <c r="G344" s="363"/>
      <c r="H344" s="363"/>
      <c r="I344" s="363"/>
      <c r="J344" s="363"/>
      <c r="K344" s="363"/>
      <c r="L344" s="363"/>
      <c r="M344" s="363"/>
      <c r="N344" s="363"/>
      <c r="O344" s="363"/>
    </row>
    <row r="345" spans="2:15">
      <c r="B345" s="438"/>
      <c r="C345" s="363"/>
      <c r="D345" s="363"/>
      <c r="E345" s="363"/>
      <c r="F345" s="363"/>
      <c r="G345" s="363"/>
      <c r="H345" s="363"/>
      <c r="I345" s="363"/>
      <c r="J345" s="363"/>
      <c r="K345" s="363"/>
      <c r="L345" s="363"/>
      <c r="M345" s="363"/>
      <c r="N345" s="363"/>
      <c r="O345" s="363"/>
    </row>
    <row r="346" spans="2:15">
      <c r="B346" s="438"/>
      <c r="C346" s="363"/>
      <c r="D346" s="363"/>
      <c r="E346" s="363"/>
      <c r="F346" s="363"/>
      <c r="G346" s="363"/>
      <c r="H346" s="363"/>
      <c r="I346" s="363"/>
      <c r="J346" s="363"/>
      <c r="K346" s="363"/>
      <c r="L346" s="363"/>
      <c r="M346" s="363"/>
      <c r="N346" s="363"/>
      <c r="O346" s="363"/>
    </row>
    <row r="347" spans="2:15">
      <c r="B347" s="438"/>
      <c r="C347" s="363"/>
      <c r="D347" s="363"/>
      <c r="E347" s="363"/>
      <c r="F347" s="363"/>
      <c r="G347" s="363"/>
      <c r="H347" s="363"/>
      <c r="I347" s="363"/>
      <c r="J347" s="363"/>
      <c r="K347" s="363"/>
      <c r="L347" s="363"/>
      <c r="M347" s="363"/>
      <c r="N347" s="363"/>
      <c r="O347" s="363"/>
    </row>
    <row r="348" spans="2:15">
      <c r="B348" s="438"/>
      <c r="C348" s="363"/>
      <c r="D348" s="363"/>
      <c r="E348" s="363"/>
      <c r="F348" s="363"/>
      <c r="G348" s="363"/>
      <c r="H348" s="363"/>
      <c r="I348" s="363"/>
      <c r="J348" s="363"/>
      <c r="K348" s="363"/>
      <c r="L348" s="363"/>
      <c r="M348" s="363"/>
      <c r="N348" s="363"/>
      <c r="O348" s="363"/>
    </row>
    <row r="349" spans="2:15">
      <c r="B349" s="438"/>
      <c r="C349" s="363"/>
      <c r="D349" s="363"/>
      <c r="E349" s="363"/>
      <c r="F349" s="363"/>
      <c r="G349" s="363"/>
      <c r="H349" s="363"/>
      <c r="I349" s="363"/>
      <c r="J349" s="363"/>
      <c r="K349" s="363"/>
      <c r="L349" s="363"/>
      <c r="M349" s="363"/>
      <c r="N349" s="363"/>
      <c r="O349" s="363"/>
    </row>
    <row r="350" spans="2:15">
      <c r="B350" s="438"/>
      <c r="C350" s="363"/>
      <c r="D350" s="363"/>
      <c r="E350" s="363"/>
      <c r="F350" s="363"/>
      <c r="G350" s="363"/>
      <c r="H350" s="363"/>
      <c r="I350" s="363"/>
      <c r="J350" s="363"/>
      <c r="K350" s="363"/>
      <c r="L350" s="363"/>
      <c r="M350" s="363"/>
      <c r="N350" s="363"/>
      <c r="O350" s="363"/>
    </row>
    <row r="351" spans="2:15">
      <c r="B351" s="438"/>
      <c r="C351" s="363"/>
      <c r="D351" s="363"/>
      <c r="E351" s="363"/>
      <c r="F351" s="363"/>
      <c r="G351" s="363"/>
      <c r="H351" s="363"/>
      <c r="I351" s="363"/>
      <c r="J351" s="363"/>
      <c r="K351" s="363"/>
      <c r="L351" s="363"/>
      <c r="M351" s="363"/>
      <c r="N351" s="363"/>
      <c r="O351" s="363"/>
    </row>
    <row r="352" spans="2:15">
      <c r="B352" s="438"/>
      <c r="C352" s="363"/>
      <c r="D352" s="363"/>
      <c r="E352" s="363"/>
      <c r="F352" s="363"/>
      <c r="G352" s="363"/>
      <c r="H352" s="363"/>
      <c r="I352" s="363"/>
      <c r="J352" s="363"/>
      <c r="K352" s="363"/>
      <c r="L352" s="363"/>
      <c r="M352" s="363"/>
      <c r="N352" s="363"/>
      <c r="O352" s="363"/>
    </row>
    <row r="353" spans="2:15">
      <c r="B353" s="339" t="s">
        <v>75</v>
      </c>
      <c r="C353" s="339"/>
      <c r="D353" s="339"/>
      <c r="E353" s="339"/>
      <c r="F353" s="339"/>
      <c r="G353" s="339"/>
      <c r="H353" s="339"/>
      <c r="I353" s="339"/>
      <c r="J353" s="339"/>
      <c r="K353" s="339"/>
      <c r="L353" s="340" t="s">
        <v>65</v>
      </c>
      <c r="M353" s="340"/>
      <c r="N353" s="340"/>
      <c r="O353" s="340"/>
    </row>
    <row r="354" spans="2:15">
      <c r="B354" s="339"/>
      <c r="C354" s="339"/>
      <c r="D354" s="339"/>
      <c r="E354" s="339"/>
      <c r="F354" s="339"/>
      <c r="G354" s="339"/>
      <c r="H354" s="339"/>
      <c r="I354" s="339"/>
      <c r="J354" s="339"/>
      <c r="K354" s="339"/>
      <c r="L354" s="340"/>
      <c r="M354" s="340"/>
      <c r="N354" s="340"/>
      <c r="O354" s="340"/>
    </row>
    <row r="355" spans="2:15">
      <c r="B355" s="436" t="s">
        <v>487</v>
      </c>
      <c r="C355" s="436"/>
      <c r="D355" s="436"/>
      <c r="E355" s="436"/>
      <c r="F355" s="436"/>
      <c r="G355" s="436"/>
      <c r="H355" s="436"/>
      <c r="I355" s="436"/>
      <c r="J355" s="436"/>
      <c r="K355" s="436"/>
      <c r="L355" s="429"/>
      <c r="M355" s="429"/>
      <c r="N355" s="429"/>
      <c r="O355" s="429"/>
    </row>
    <row r="356" spans="2:15">
      <c r="B356" s="436"/>
      <c r="C356" s="436"/>
      <c r="D356" s="436"/>
      <c r="E356" s="436"/>
      <c r="F356" s="436"/>
      <c r="G356" s="436"/>
      <c r="H356" s="436"/>
      <c r="I356" s="436"/>
      <c r="J356" s="436"/>
      <c r="K356" s="436"/>
      <c r="L356" s="429"/>
      <c r="M356" s="429"/>
      <c r="N356" s="429"/>
      <c r="O356" s="429"/>
    </row>
    <row r="357" spans="2:15">
      <c r="B357" s="436"/>
      <c r="C357" s="436"/>
      <c r="D357" s="436"/>
      <c r="E357" s="436"/>
      <c r="F357" s="436"/>
      <c r="G357" s="436"/>
      <c r="H357" s="436"/>
      <c r="I357" s="436"/>
      <c r="J357" s="436"/>
      <c r="K357" s="436"/>
      <c r="L357" s="429"/>
      <c r="M357" s="429"/>
      <c r="N357" s="429"/>
      <c r="O357" s="429"/>
    </row>
    <row r="358" spans="2:15">
      <c r="B358" s="436"/>
      <c r="C358" s="436"/>
      <c r="D358" s="436"/>
      <c r="E358" s="436"/>
      <c r="F358" s="436"/>
      <c r="G358" s="436"/>
      <c r="H358" s="436"/>
      <c r="I358" s="436"/>
      <c r="J358" s="436"/>
      <c r="K358" s="436"/>
      <c r="L358" s="429"/>
      <c r="M358" s="429"/>
      <c r="N358" s="429"/>
      <c r="O358" s="429"/>
    </row>
    <row r="359" spans="2:15">
      <c r="B359" s="436"/>
      <c r="C359" s="436"/>
      <c r="D359" s="436"/>
      <c r="E359" s="436"/>
      <c r="F359" s="436"/>
      <c r="G359" s="436"/>
      <c r="H359" s="436"/>
      <c r="I359" s="436"/>
      <c r="J359" s="436"/>
      <c r="K359" s="436"/>
      <c r="L359" s="429"/>
      <c r="M359" s="429"/>
      <c r="N359" s="429"/>
      <c r="O359" s="429"/>
    </row>
    <row r="360" spans="2:15" s="57" customFormat="1">
      <c r="B360" s="436"/>
      <c r="C360" s="436"/>
      <c r="D360" s="436"/>
      <c r="E360" s="436"/>
      <c r="F360" s="436"/>
      <c r="G360" s="436"/>
      <c r="H360" s="436"/>
      <c r="I360" s="436"/>
      <c r="J360" s="436"/>
      <c r="K360" s="436"/>
      <c r="L360" s="429"/>
      <c r="M360" s="429"/>
      <c r="N360" s="429"/>
      <c r="O360" s="429"/>
    </row>
    <row r="361" spans="2:15">
      <c r="B361" s="436"/>
      <c r="C361" s="436"/>
      <c r="D361" s="436"/>
      <c r="E361" s="436"/>
      <c r="F361" s="436"/>
      <c r="G361" s="436"/>
      <c r="H361" s="436"/>
      <c r="I361" s="436"/>
      <c r="J361" s="436"/>
      <c r="K361" s="436"/>
      <c r="L361" s="429"/>
      <c r="M361" s="429"/>
      <c r="N361" s="429"/>
      <c r="O361" s="429"/>
    </row>
    <row r="362" spans="2:15">
      <c r="B362" s="436"/>
      <c r="C362" s="436"/>
      <c r="D362" s="436"/>
      <c r="E362" s="436"/>
      <c r="F362" s="436"/>
      <c r="G362" s="436"/>
      <c r="H362" s="436"/>
      <c r="I362" s="436"/>
      <c r="J362" s="436"/>
      <c r="K362" s="436"/>
      <c r="L362" s="429"/>
      <c r="M362" s="429"/>
      <c r="N362" s="429"/>
      <c r="O362" s="429"/>
    </row>
    <row r="363" spans="2:15" s="357" customFormat="1" ht="15.75" thickBot="1"/>
    <row r="364" spans="2:15" ht="18" customHeight="1">
      <c r="B364" s="400" t="s">
        <v>76</v>
      </c>
      <c r="C364" s="401"/>
      <c r="D364" s="401"/>
      <c r="E364" s="401"/>
      <c r="F364" s="401"/>
      <c r="G364" s="401"/>
      <c r="H364" s="401"/>
      <c r="I364" s="401"/>
      <c r="J364" s="401"/>
      <c r="K364" s="401"/>
      <c r="L364" s="401"/>
      <c r="M364" s="401"/>
      <c r="N364" s="401"/>
      <c r="O364" s="402"/>
    </row>
    <row r="365" spans="2:15" s="57" customFormat="1" ht="18" customHeight="1" thickBot="1">
      <c r="B365" s="502" t="s">
        <v>555</v>
      </c>
      <c r="C365" s="503"/>
      <c r="D365" s="503"/>
      <c r="E365" s="503"/>
      <c r="F365" s="503"/>
      <c r="G365" s="503"/>
      <c r="H365" s="503"/>
      <c r="I365" s="503"/>
      <c r="J365" s="503"/>
      <c r="K365" s="503"/>
      <c r="L365" s="503"/>
      <c r="M365" s="503"/>
      <c r="N365" s="503"/>
      <c r="O365" s="504"/>
    </row>
    <row r="366" spans="2:15" s="57" customFormat="1" ht="15.75" thickBot="1">
      <c r="B366" s="140"/>
      <c r="C366" s="140"/>
      <c r="D366" s="140"/>
      <c r="E366" s="140"/>
      <c r="F366" s="140"/>
      <c r="G366" s="140"/>
      <c r="H366" s="140"/>
      <c r="I366" s="140"/>
      <c r="J366" s="140"/>
      <c r="K366" s="140"/>
      <c r="L366" s="141"/>
      <c r="M366" s="141"/>
      <c r="N366" s="141"/>
      <c r="O366" s="141"/>
    </row>
    <row r="367" spans="2:15" s="57" customFormat="1">
      <c r="B367" s="412" t="s">
        <v>553</v>
      </c>
      <c r="C367" s="413"/>
      <c r="D367" s="413"/>
      <c r="E367" s="413"/>
      <c r="F367" s="508" t="s">
        <v>554</v>
      </c>
      <c r="G367" s="508"/>
      <c r="H367" s="508"/>
      <c r="I367" s="508"/>
      <c r="J367" s="508"/>
      <c r="K367" s="508"/>
      <c r="L367" s="508"/>
      <c r="M367" s="508"/>
      <c r="N367" s="508"/>
      <c r="O367" s="509"/>
    </row>
    <row r="368" spans="2:15" s="57" customFormat="1">
      <c r="B368" s="414"/>
      <c r="C368" s="415"/>
      <c r="D368" s="415"/>
      <c r="E368" s="415"/>
      <c r="F368" s="510"/>
      <c r="G368" s="510"/>
      <c r="H368" s="510"/>
      <c r="I368" s="510"/>
      <c r="J368" s="510"/>
      <c r="K368" s="510"/>
      <c r="L368" s="510"/>
      <c r="M368" s="510"/>
      <c r="N368" s="510"/>
      <c r="O368" s="511"/>
    </row>
    <row r="369" spans="2:15" s="57" customFormat="1">
      <c r="B369" s="414"/>
      <c r="C369" s="415"/>
      <c r="D369" s="415"/>
      <c r="E369" s="415"/>
      <c r="F369" s="510"/>
      <c r="G369" s="510"/>
      <c r="H369" s="510"/>
      <c r="I369" s="510"/>
      <c r="J369" s="510"/>
      <c r="K369" s="510"/>
      <c r="L369" s="510"/>
      <c r="M369" s="510"/>
      <c r="N369" s="510"/>
      <c r="O369" s="511"/>
    </row>
    <row r="370" spans="2:15" s="57" customFormat="1">
      <c r="B370" s="414"/>
      <c r="C370" s="415"/>
      <c r="D370" s="415"/>
      <c r="E370" s="415"/>
      <c r="F370" s="510"/>
      <c r="G370" s="510"/>
      <c r="H370" s="510"/>
      <c r="I370" s="510"/>
      <c r="J370" s="510"/>
      <c r="K370" s="510"/>
      <c r="L370" s="510"/>
      <c r="M370" s="510"/>
      <c r="N370" s="510"/>
      <c r="O370" s="511"/>
    </row>
    <row r="371" spans="2:15" s="57" customFormat="1">
      <c r="B371" s="414"/>
      <c r="C371" s="415"/>
      <c r="D371" s="415"/>
      <c r="E371" s="415"/>
      <c r="F371" s="510"/>
      <c r="G371" s="510"/>
      <c r="H371" s="510"/>
      <c r="I371" s="510"/>
      <c r="J371" s="510"/>
      <c r="K371" s="510"/>
      <c r="L371" s="510"/>
      <c r="M371" s="510"/>
      <c r="N371" s="510"/>
      <c r="O371" s="511"/>
    </row>
    <row r="372" spans="2:15" s="57" customFormat="1" ht="15.75" thickBot="1">
      <c r="B372" s="416"/>
      <c r="C372" s="417"/>
      <c r="D372" s="417"/>
      <c r="E372" s="417"/>
      <c r="F372" s="512"/>
      <c r="G372" s="512"/>
      <c r="H372" s="512"/>
      <c r="I372" s="512"/>
      <c r="J372" s="512"/>
      <c r="K372" s="512"/>
      <c r="L372" s="512"/>
      <c r="M372" s="512"/>
      <c r="N372" s="512"/>
      <c r="O372" s="513"/>
    </row>
    <row r="373" spans="2:15" s="357" customFormat="1" ht="15.75" thickBot="1"/>
    <row r="374" spans="2:15">
      <c r="B374" s="342" t="s">
        <v>403</v>
      </c>
      <c r="C374" s="343" t="s">
        <v>552</v>
      </c>
      <c r="D374" s="343"/>
      <c r="E374" s="343"/>
      <c r="F374" s="343"/>
      <c r="G374" s="343"/>
      <c r="H374" s="343"/>
      <c r="I374" s="343"/>
      <c r="J374" s="343"/>
      <c r="K374" s="343"/>
      <c r="L374" s="343"/>
      <c r="M374" s="343"/>
      <c r="N374" s="343"/>
      <c r="O374" s="344"/>
    </row>
    <row r="375" spans="2:15">
      <c r="B375" s="338"/>
      <c r="C375" s="345"/>
      <c r="D375" s="345"/>
      <c r="E375" s="345"/>
      <c r="F375" s="345"/>
      <c r="G375" s="345"/>
      <c r="H375" s="345"/>
      <c r="I375" s="345"/>
      <c r="J375" s="345"/>
      <c r="K375" s="345"/>
      <c r="L375" s="345"/>
      <c r="M375" s="345"/>
      <c r="N375" s="345"/>
      <c r="O375" s="346"/>
    </row>
    <row r="376" spans="2:15">
      <c r="B376" s="338" t="s">
        <v>59</v>
      </c>
      <c r="C376" s="347"/>
      <c r="D376" s="339" t="s">
        <v>58</v>
      </c>
      <c r="E376" s="347"/>
      <c r="F376" s="339" t="s">
        <v>60</v>
      </c>
      <c r="G376" s="347"/>
      <c r="H376" s="339" t="s">
        <v>61</v>
      </c>
      <c r="I376" s="339"/>
      <c r="J376" s="348"/>
      <c r="K376" s="348"/>
      <c r="L376" s="348"/>
      <c r="M376" s="348"/>
      <c r="N376" s="260" t="s">
        <v>62</v>
      </c>
      <c r="O376" s="403">
        <v>0.1</v>
      </c>
    </row>
    <row r="377" spans="2:15">
      <c r="B377" s="338"/>
      <c r="C377" s="347"/>
      <c r="D377" s="339"/>
      <c r="E377" s="347"/>
      <c r="F377" s="339"/>
      <c r="G377" s="347"/>
      <c r="H377" s="339"/>
      <c r="I377" s="339"/>
      <c r="J377" s="348"/>
      <c r="K377" s="348"/>
      <c r="L377" s="348"/>
      <c r="M377" s="348"/>
      <c r="N377" s="260"/>
      <c r="O377" s="403"/>
    </row>
    <row r="378" spans="2:15">
      <c r="B378" s="335" t="s">
        <v>63</v>
      </c>
      <c r="C378" s="363"/>
      <c r="D378" s="363"/>
      <c r="E378" s="363"/>
      <c r="F378" s="363"/>
      <c r="G378" s="363"/>
      <c r="H378" s="363"/>
      <c r="I378" s="363"/>
      <c r="J378" s="363"/>
      <c r="K378" s="363"/>
      <c r="L378" s="363"/>
      <c r="M378" s="363"/>
      <c r="N378" s="363"/>
      <c r="O378" s="371"/>
    </row>
    <row r="379" spans="2:15">
      <c r="B379" s="335"/>
      <c r="C379" s="363"/>
      <c r="D379" s="363"/>
      <c r="E379" s="363"/>
      <c r="F379" s="363"/>
      <c r="G379" s="363"/>
      <c r="H379" s="363"/>
      <c r="I379" s="363"/>
      <c r="J379" s="363"/>
      <c r="K379" s="363"/>
      <c r="L379" s="363"/>
      <c r="M379" s="363"/>
      <c r="N379" s="363"/>
      <c r="O379" s="371"/>
    </row>
    <row r="380" spans="2:15">
      <c r="B380" s="335"/>
      <c r="C380" s="363"/>
      <c r="D380" s="363"/>
      <c r="E380" s="363"/>
      <c r="F380" s="363"/>
      <c r="G380" s="363"/>
      <c r="H380" s="363"/>
      <c r="I380" s="363"/>
      <c r="J380" s="363"/>
      <c r="K380" s="363"/>
      <c r="L380" s="363"/>
      <c r="M380" s="363"/>
      <c r="N380" s="363"/>
      <c r="O380" s="371"/>
    </row>
    <row r="381" spans="2:15">
      <c r="B381" s="335"/>
      <c r="C381" s="363"/>
      <c r="D381" s="363"/>
      <c r="E381" s="363"/>
      <c r="F381" s="363"/>
      <c r="G381" s="363"/>
      <c r="H381" s="363"/>
      <c r="I381" s="363"/>
      <c r="J381" s="363"/>
      <c r="K381" s="363"/>
      <c r="L381" s="363"/>
      <c r="M381" s="363"/>
      <c r="N381" s="363"/>
      <c r="O381" s="371"/>
    </row>
    <row r="382" spans="2:15">
      <c r="B382" s="335"/>
      <c r="C382" s="363"/>
      <c r="D382" s="363"/>
      <c r="E382" s="363"/>
      <c r="F382" s="363"/>
      <c r="G382" s="363"/>
      <c r="H382" s="363"/>
      <c r="I382" s="363"/>
      <c r="J382" s="363"/>
      <c r="K382" s="363"/>
      <c r="L382" s="363"/>
      <c r="M382" s="363"/>
      <c r="N382" s="363"/>
      <c r="O382" s="371"/>
    </row>
    <row r="383" spans="2:15">
      <c r="B383" s="335"/>
      <c r="C383" s="363"/>
      <c r="D383" s="363"/>
      <c r="E383" s="363"/>
      <c r="F383" s="363"/>
      <c r="G383" s="363"/>
      <c r="H383" s="363"/>
      <c r="I383" s="363"/>
      <c r="J383" s="363"/>
      <c r="K383" s="363"/>
      <c r="L383" s="363"/>
      <c r="M383" s="363"/>
      <c r="N383" s="363"/>
      <c r="O383" s="371"/>
    </row>
    <row r="384" spans="2:15">
      <c r="B384" s="335"/>
      <c r="C384" s="363"/>
      <c r="D384" s="363"/>
      <c r="E384" s="363"/>
      <c r="F384" s="363"/>
      <c r="G384" s="363"/>
      <c r="H384" s="363"/>
      <c r="I384" s="363"/>
      <c r="J384" s="363"/>
      <c r="K384" s="363"/>
      <c r="L384" s="363"/>
      <c r="M384" s="363"/>
      <c r="N384" s="363"/>
      <c r="O384" s="371"/>
    </row>
    <row r="385" spans="2:15">
      <c r="B385" s="335"/>
      <c r="C385" s="363"/>
      <c r="D385" s="363"/>
      <c r="E385" s="363"/>
      <c r="F385" s="363"/>
      <c r="G385" s="363"/>
      <c r="H385" s="363"/>
      <c r="I385" s="363"/>
      <c r="J385" s="363"/>
      <c r="K385" s="363"/>
      <c r="L385" s="363"/>
      <c r="M385" s="363"/>
      <c r="N385" s="363"/>
      <c r="O385" s="371"/>
    </row>
    <row r="386" spans="2:15">
      <c r="B386" s="335"/>
      <c r="C386" s="363"/>
      <c r="D386" s="363"/>
      <c r="E386" s="363"/>
      <c r="F386" s="363"/>
      <c r="G386" s="363"/>
      <c r="H386" s="363"/>
      <c r="I386" s="363"/>
      <c r="J386" s="363"/>
      <c r="K386" s="363"/>
      <c r="L386" s="363"/>
      <c r="M386" s="363"/>
      <c r="N386" s="363"/>
      <c r="O386" s="371"/>
    </row>
    <row r="387" spans="2:15">
      <c r="B387" s="335"/>
      <c r="C387" s="363"/>
      <c r="D387" s="363"/>
      <c r="E387" s="363"/>
      <c r="F387" s="363"/>
      <c r="G387" s="363"/>
      <c r="H387" s="363"/>
      <c r="I387" s="363"/>
      <c r="J387" s="363"/>
      <c r="K387" s="363"/>
      <c r="L387" s="363"/>
      <c r="M387" s="363"/>
      <c r="N387" s="363"/>
      <c r="O387" s="371"/>
    </row>
    <row r="388" spans="2:15">
      <c r="B388" s="335"/>
      <c r="C388" s="363"/>
      <c r="D388" s="363"/>
      <c r="E388" s="363"/>
      <c r="F388" s="363"/>
      <c r="G388" s="363"/>
      <c r="H388" s="363"/>
      <c r="I388" s="363"/>
      <c r="J388" s="363"/>
      <c r="K388" s="363"/>
      <c r="L388" s="363"/>
      <c r="M388" s="363"/>
      <c r="N388" s="363"/>
      <c r="O388" s="371"/>
    </row>
    <row r="389" spans="2:15">
      <c r="B389" s="335"/>
      <c r="C389" s="363"/>
      <c r="D389" s="363"/>
      <c r="E389" s="363"/>
      <c r="F389" s="363"/>
      <c r="G389" s="363"/>
      <c r="H389" s="363"/>
      <c r="I389" s="363"/>
      <c r="J389" s="363"/>
      <c r="K389" s="363"/>
      <c r="L389" s="363"/>
      <c r="M389" s="363"/>
      <c r="N389" s="363"/>
      <c r="O389" s="371"/>
    </row>
    <row r="390" spans="2:15">
      <c r="B390" s="335"/>
      <c r="C390" s="363"/>
      <c r="D390" s="363"/>
      <c r="E390" s="363"/>
      <c r="F390" s="363"/>
      <c r="G390" s="363"/>
      <c r="H390" s="363"/>
      <c r="I390" s="363"/>
      <c r="J390" s="363"/>
      <c r="K390" s="363"/>
      <c r="L390" s="363"/>
      <c r="M390" s="363"/>
      <c r="N390" s="363"/>
      <c r="O390" s="371"/>
    </row>
    <row r="391" spans="2:15">
      <c r="B391" s="335"/>
      <c r="C391" s="363"/>
      <c r="D391" s="363"/>
      <c r="E391" s="363"/>
      <c r="F391" s="363"/>
      <c r="G391" s="363"/>
      <c r="H391" s="363"/>
      <c r="I391" s="363"/>
      <c r="J391" s="363"/>
      <c r="K391" s="363"/>
      <c r="L391" s="363"/>
      <c r="M391" s="363"/>
      <c r="N391" s="363"/>
      <c r="O391" s="371"/>
    </row>
    <row r="392" spans="2:15">
      <c r="B392" s="335"/>
      <c r="C392" s="363"/>
      <c r="D392" s="363"/>
      <c r="E392" s="363"/>
      <c r="F392" s="363"/>
      <c r="G392" s="363"/>
      <c r="H392" s="363"/>
      <c r="I392" s="363"/>
      <c r="J392" s="363"/>
      <c r="K392" s="363"/>
      <c r="L392" s="363"/>
      <c r="M392" s="363"/>
      <c r="N392" s="363"/>
      <c r="O392" s="371"/>
    </row>
    <row r="393" spans="2:15">
      <c r="B393" s="335"/>
      <c r="C393" s="363"/>
      <c r="D393" s="363"/>
      <c r="E393" s="363"/>
      <c r="F393" s="363"/>
      <c r="G393" s="363"/>
      <c r="H393" s="363"/>
      <c r="I393" s="363"/>
      <c r="J393" s="363"/>
      <c r="K393" s="363"/>
      <c r="L393" s="363"/>
      <c r="M393" s="363"/>
      <c r="N393" s="363"/>
      <c r="O393" s="371"/>
    </row>
    <row r="394" spans="2:15" s="149" customFormat="1">
      <c r="B394" s="338" t="s">
        <v>207</v>
      </c>
      <c r="C394" s="339"/>
      <c r="D394" s="339"/>
      <c r="E394" s="339"/>
      <c r="F394" s="339"/>
      <c r="G394" s="339"/>
      <c r="H394" s="339"/>
      <c r="I394" s="339"/>
      <c r="J394" s="339"/>
      <c r="K394" s="339"/>
      <c r="L394" s="340" t="s">
        <v>65</v>
      </c>
      <c r="M394" s="340"/>
      <c r="N394" s="340"/>
      <c r="O394" s="341"/>
    </row>
    <row r="395" spans="2:15" s="149" customFormat="1">
      <c r="B395" s="338"/>
      <c r="C395" s="339"/>
      <c r="D395" s="339"/>
      <c r="E395" s="339"/>
      <c r="F395" s="339"/>
      <c r="G395" s="339"/>
      <c r="H395" s="339"/>
      <c r="I395" s="339"/>
      <c r="J395" s="339"/>
      <c r="K395" s="339"/>
      <c r="L395" s="340"/>
      <c r="M395" s="340"/>
      <c r="N395" s="340"/>
      <c r="O395" s="341"/>
    </row>
    <row r="396" spans="2:15" s="149" customFormat="1">
      <c r="B396" s="428" t="s">
        <v>488</v>
      </c>
      <c r="C396" s="429"/>
      <c r="D396" s="429"/>
      <c r="E396" s="429"/>
      <c r="F396" s="429"/>
      <c r="G396" s="429"/>
      <c r="H396" s="429"/>
      <c r="I396" s="429"/>
      <c r="J396" s="429"/>
      <c r="K396" s="429"/>
      <c r="L396" s="432"/>
      <c r="M396" s="432"/>
      <c r="N396" s="432"/>
      <c r="O396" s="433"/>
    </row>
    <row r="397" spans="2:15" s="149" customFormat="1">
      <c r="B397" s="428"/>
      <c r="C397" s="429"/>
      <c r="D397" s="429"/>
      <c r="E397" s="429"/>
      <c r="F397" s="429"/>
      <c r="G397" s="429"/>
      <c r="H397" s="429"/>
      <c r="I397" s="429"/>
      <c r="J397" s="429"/>
      <c r="K397" s="429"/>
      <c r="L397" s="432"/>
      <c r="M397" s="432"/>
      <c r="N397" s="432"/>
      <c r="O397" s="433"/>
    </row>
    <row r="398" spans="2:15" s="149" customFormat="1">
      <c r="B398" s="428"/>
      <c r="C398" s="429"/>
      <c r="D398" s="429"/>
      <c r="E398" s="429"/>
      <c r="F398" s="429"/>
      <c r="G398" s="429"/>
      <c r="H398" s="429"/>
      <c r="I398" s="429"/>
      <c r="J398" s="429"/>
      <c r="K398" s="429"/>
      <c r="L398" s="432"/>
      <c r="M398" s="432"/>
      <c r="N398" s="432"/>
      <c r="O398" s="433"/>
    </row>
    <row r="399" spans="2:15" s="149" customFormat="1">
      <c r="B399" s="428"/>
      <c r="C399" s="429"/>
      <c r="D399" s="429"/>
      <c r="E399" s="429"/>
      <c r="F399" s="429"/>
      <c r="G399" s="429"/>
      <c r="H399" s="429"/>
      <c r="I399" s="429"/>
      <c r="J399" s="429"/>
      <c r="K399" s="429"/>
      <c r="L399" s="432"/>
      <c r="M399" s="432"/>
      <c r="N399" s="432"/>
      <c r="O399" s="433"/>
    </row>
    <row r="400" spans="2:15" s="149" customFormat="1" ht="15.75" thickBot="1">
      <c r="B400" s="430"/>
      <c r="C400" s="431"/>
      <c r="D400" s="431"/>
      <c r="E400" s="431"/>
      <c r="F400" s="431"/>
      <c r="G400" s="431"/>
      <c r="H400" s="431"/>
      <c r="I400" s="431"/>
      <c r="J400" s="431"/>
      <c r="K400" s="431"/>
      <c r="L400" s="434"/>
      <c r="M400" s="434"/>
      <c r="N400" s="434"/>
      <c r="O400" s="435"/>
    </row>
    <row r="401" spans="2:15" s="358" customFormat="1" ht="15.75" thickBot="1"/>
    <row r="402" spans="2:15" s="149" customFormat="1">
      <c r="B402" s="342" t="s">
        <v>404</v>
      </c>
      <c r="C402" s="343" t="s">
        <v>556</v>
      </c>
      <c r="D402" s="343"/>
      <c r="E402" s="343"/>
      <c r="F402" s="343"/>
      <c r="G402" s="343"/>
      <c r="H402" s="343"/>
      <c r="I402" s="343"/>
      <c r="J402" s="343"/>
      <c r="K402" s="343"/>
      <c r="L402" s="343"/>
      <c r="M402" s="343"/>
      <c r="N402" s="343"/>
      <c r="O402" s="344"/>
    </row>
    <row r="403" spans="2:15" s="149" customFormat="1">
      <c r="B403" s="338"/>
      <c r="C403" s="345"/>
      <c r="D403" s="345"/>
      <c r="E403" s="345"/>
      <c r="F403" s="345"/>
      <c r="G403" s="345"/>
      <c r="H403" s="345"/>
      <c r="I403" s="345"/>
      <c r="J403" s="345"/>
      <c r="K403" s="345"/>
      <c r="L403" s="345"/>
      <c r="M403" s="345"/>
      <c r="N403" s="345"/>
      <c r="O403" s="346"/>
    </row>
    <row r="404" spans="2:15">
      <c r="B404" s="338" t="s">
        <v>59</v>
      </c>
      <c r="C404" s="347"/>
      <c r="D404" s="339" t="s">
        <v>58</v>
      </c>
      <c r="E404" s="347"/>
      <c r="F404" s="339" t="s">
        <v>60</v>
      </c>
      <c r="G404" s="347"/>
      <c r="H404" s="339" t="s">
        <v>61</v>
      </c>
      <c r="I404" s="339"/>
      <c r="J404" s="348"/>
      <c r="K404" s="348"/>
      <c r="L404" s="348"/>
      <c r="M404" s="348"/>
      <c r="N404" s="260" t="s">
        <v>62</v>
      </c>
      <c r="O404" s="370"/>
    </row>
    <row r="405" spans="2:15">
      <c r="B405" s="338"/>
      <c r="C405" s="347"/>
      <c r="D405" s="339"/>
      <c r="E405" s="347"/>
      <c r="F405" s="339"/>
      <c r="G405" s="347"/>
      <c r="H405" s="339"/>
      <c r="I405" s="339"/>
      <c r="J405" s="348"/>
      <c r="K405" s="348"/>
      <c r="L405" s="348"/>
      <c r="M405" s="348"/>
      <c r="N405" s="260"/>
      <c r="O405" s="370"/>
    </row>
    <row r="406" spans="2:15">
      <c r="B406" s="335" t="s">
        <v>63</v>
      </c>
      <c r="C406" s="363"/>
      <c r="D406" s="363"/>
      <c r="E406" s="363"/>
      <c r="F406" s="363"/>
      <c r="G406" s="363"/>
      <c r="H406" s="363"/>
      <c r="I406" s="363"/>
      <c r="J406" s="363"/>
      <c r="K406" s="363"/>
      <c r="L406" s="363"/>
      <c r="M406" s="363"/>
      <c r="N406" s="363"/>
      <c r="O406" s="371"/>
    </row>
    <row r="407" spans="2:15">
      <c r="B407" s="335"/>
      <c r="C407" s="363"/>
      <c r="D407" s="363"/>
      <c r="E407" s="363"/>
      <c r="F407" s="363"/>
      <c r="G407" s="363"/>
      <c r="H407" s="363"/>
      <c r="I407" s="363"/>
      <c r="J407" s="363"/>
      <c r="K407" s="363"/>
      <c r="L407" s="363"/>
      <c r="M407" s="363"/>
      <c r="N407" s="363"/>
      <c r="O407" s="371"/>
    </row>
    <row r="408" spans="2:15">
      <c r="B408" s="335"/>
      <c r="C408" s="363"/>
      <c r="D408" s="363"/>
      <c r="E408" s="363"/>
      <c r="F408" s="363"/>
      <c r="G408" s="363"/>
      <c r="H408" s="363"/>
      <c r="I408" s="363"/>
      <c r="J408" s="363"/>
      <c r="K408" s="363"/>
      <c r="L408" s="363"/>
      <c r="M408" s="363"/>
      <c r="N408" s="363"/>
      <c r="O408" s="371"/>
    </row>
    <row r="409" spans="2:15">
      <c r="B409" s="335"/>
      <c r="C409" s="363"/>
      <c r="D409" s="363"/>
      <c r="E409" s="363"/>
      <c r="F409" s="363"/>
      <c r="G409" s="363"/>
      <c r="H409" s="363"/>
      <c r="I409" s="363"/>
      <c r="J409" s="363"/>
      <c r="K409" s="363"/>
      <c r="L409" s="363"/>
      <c r="M409" s="363"/>
      <c r="N409" s="363"/>
      <c r="O409" s="371"/>
    </row>
    <row r="410" spans="2:15">
      <c r="B410" s="335"/>
      <c r="C410" s="363"/>
      <c r="D410" s="363"/>
      <c r="E410" s="363"/>
      <c r="F410" s="363"/>
      <c r="G410" s="363"/>
      <c r="H410" s="363"/>
      <c r="I410" s="363"/>
      <c r="J410" s="363"/>
      <c r="K410" s="363"/>
      <c r="L410" s="363"/>
      <c r="M410" s="363"/>
      <c r="N410" s="363"/>
      <c r="O410" s="371"/>
    </row>
    <row r="411" spans="2:15">
      <c r="B411" s="335"/>
      <c r="C411" s="363"/>
      <c r="D411" s="363"/>
      <c r="E411" s="363"/>
      <c r="F411" s="363"/>
      <c r="G411" s="363"/>
      <c r="H411" s="363"/>
      <c r="I411" s="363"/>
      <c r="J411" s="363"/>
      <c r="K411" s="363"/>
      <c r="L411" s="363"/>
      <c r="M411" s="363"/>
      <c r="N411" s="363"/>
      <c r="O411" s="371"/>
    </row>
    <row r="412" spans="2:15">
      <c r="B412" s="335"/>
      <c r="C412" s="363"/>
      <c r="D412" s="363"/>
      <c r="E412" s="363"/>
      <c r="F412" s="363"/>
      <c r="G412" s="363"/>
      <c r="H412" s="363"/>
      <c r="I412" s="363"/>
      <c r="J412" s="363"/>
      <c r="K412" s="363"/>
      <c r="L412" s="363"/>
      <c r="M412" s="363"/>
      <c r="N412" s="363"/>
      <c r="O412" s="371"/>
    </row>
    <row r="413" spans="2:15">
      <c r="B413" s="335"/>
      <c r="C413" s="363"/>
      <c r="D413" s="363"/>
      <c r="E413" s="363"/>
      <c r="F413" s="363"/>
      <c r="G413" s="363"/>
      <c r="H413" s="363"/>
      <c r="I413" s="363"/>
      <c r="J413" s="363"/>
      <c r="K413" s="363"/>
      <c r="L413" s="363"/>
      <c r="M413" s="363"/>
      <c r="N413" s="363"/>
      <c r="O413" s="371"/>
    </row>
    <row r="414" spans="2:15">
      <c r="B414" s="335"/>
      <c r="C414" s="363"/>
      <c r="D414" s="363"/>
      <c r="E414" s="363"/>
      <c r="F414" s="363"/>
      <c r="G414" s="363"/>
      <c r="H414" s="363"/>
      <c r="I414" s="363"/>
      <c r="J414" s="363"/>
      <c r="K414" s="363"/>
      <c r="L414" s="363"/>
      <c r="M414" s="363"/>
      <c r="N414" s="363"/>
      <c r="O414" s="371"/>
    </row>
    <row r="415" spans="2:15">
      <c r="B415" s="335"/>
      <c r="C415" s="363"/>
      <c r="D415" s="363"/>
      <c r="E415" s="363"/>
      <c r="F415" s="363"/>
      <c r="G415" s="363"/>
      <c r="H415" s="363"/>
      <c r="I415" s="363"/>
      <c r="J415" s="363"/>
      <c r="K415" s="363"/>
      <c r="L415" s="363"/>
      <c r="M415" s="363"/>
      <c r="N415" s="363"/>
      <c r="O415" s="371"/>
    </row>
    <row r="416" spans="2:15">
      <c r="B416" s="335"/>
      <c r="C416" s="363"/>
      <c r="D416" s="363"/>
      <c r="E416" s="363"/>
      <c r="F416" s="363"/>
      <c r="G416" s="363"/>
      <c r="H416" s="363"/>
      <c r="I416" s="363"/>
      <c r="J416" s="363"/>
      <c r="K416" s="363"/>
      <c r="L416" s="363"/>
      <c r="M416" s="363"/>
      <c r="N416" s="363"/>
      <c r="O416" s="371"/>
    </row>
    <row r="417" spans="2:15">
      <c r="B417" s="335"/>
      <c r="C417" s="363"/>
      <c r="D417" s="363"/>
      <c r="E417" s="363"/>
      <c r="F417" s="363"/>
      <c r="G417" s="363"/>
      <c r="H417" s="363"/>
      <c r="I417" s="363"/>
      <c r="J417" s="363"/>
      <c r="K417" s="363"/>
      <c r="L417" s="363"/>
      <c r="M417" s="363"/>
      <c r="N417" s="363"/>
      <c r="O417" s="371"/>
    </row>
    <row r="418" spans="2:15">
      <c r="B418" s="335"/>
      <c r="C418" s="363"/>
      <c r="D418" s="363"/>
      <c r="E418" s="363"/>
      <c r="F418" s="363"/>
      <c r="G418" s="363"/>
      <c r="H418" s="363"/>
      <c r="I418" s="363"/>
      <c r="J418" s="363"/>
      <c r="K418" s="363"/>
      <c r="L418" s="363"/>
      <c r="M418" s="363"/>
      <c r="N418" s="363"/>
      <c r="O418" s="371"/>
    </row>
    <row r="419" spans="2:15">
      <c r="B419" s="335"/>
      <c r="C419" s="363"/>
      <c r="D419" s="363"/>
      <c r="E419" s="363"/>
      <c r="F419" s="363"/>
      <c r="G419" s="363"/>
      <c r="H419" s="363"/>
      <c r="I419" s="363"/>
      <c r="J419" s="363"/>
      <c r="K419" s="363"/>
      <c r="L419" s="363"/>
      <c r="M419" s="363"/>
      <c r="N419" s="363"/>
      <c r="O419" s="371"/>
    </row>
    <row r="420" spans="2:15">
      <c r="B420" s="335"/>
      <c r="C420" s="363"/>
      <c r="D420" s="363"/>
      <c r="E420" s="363"/>
      <c r="F420" s="363"/>
      <c r="G420" s="363"/>
      <c r="H420" s="363"/>
      <c r="I420" s="363"/>
      <c r="J420" s="363"/>
      <c r="K420" s="363"/>
      <c r="L420" s="363"/>
      <c r="M420" s="363"/>
      <c r="N420" s="363"/>
      <c r="O420" s="371"/>
    </row>
    <row r="421" spans="2:15">
      <c r="B421" s="335"/>
      <c r="C421" s="363"/>
      <c r="D421" s="363"/>
      <c r="E421" s="363"/>
      <c r="F421" s="363"/>
      <c r="G421" s="363"/>
      <c r="H421" s="363"/>
      <c r="I421" s="363"/>
      <c r="J421" s="363"/>
      <c r="K421" s="363"/>
      <c r="L421" s="363"/>
      <c r="M421" s="363"/>
      <c r="N421" s="363"/>
      <c r="O421" s="371"/>
    </row>
    <row r="422" spans="2:15">
      <c r="B422" s="335"/>
      <c r="C422" s="363"/>
      <c r="D422" s="363"/>
      <c r="E422" s="363"/>
      <c r="F422" s="363"/>
      <c r="G422" s="363"/>
      <c r="H422" s="363"/>
      <c r="I422" s="363"/>
      <c r="J422" s="363"/>
      <c r="K422" s="363"/>
      <c r="L422" s="363"/>
      <c r="M422" s="363"/>
      <c r="N422" s="363"/>
      <c r="O422" s="371"/>
    </row>
    <row r="423" spans="2:15">
      <c r="B423" s="335"/>
      <c r="C423" s="363"/>
      <c r="D423" s="363"/>
      <c r="E423" s="363"/>
      <c r="F423" s="363"/>
      <c r="G423" s="363"/>
      <c r="H423" s="363"/>
      <c r="I423" s="363"/>
      <c r="J423" s="363"/>
      <c r="K423" s="363"/>
      <c r="L423" s="363"/>
      <c r="M423" s="363"/>
      <c r="N423" s="363"/>
      <c r="O423" s="371"/>
    </row>
    <row r="424" spans="2:15">
      <c r="B424" s="335"/>
      <c r="C424" s="363"/>
      <c r="D424" s="363"/>
      <c r="E424" s="363"/>
      <c r="F424" s="363"/>
      <c r="G424" s="363"/>
      <c r="H424" s="363"/>
      <c r="I424" s="363"/>
      <c r="J424" s="363"/>
      <c r="K424" s="363"/>
      <c r="L424" s="363"/>
      <c r="M424" s="363"/>
      <c r="N424" s="363"/>
      <c r="O424" s="371"/>
    </row>
    <row r="425" spans="2:15">
      <c r="B425" s="338" t="s">
        <v>75</v>
      </c>
      <c r="C425" s="339"/>
      <c r="D425" s="339"/>
      <c r="E425" s="339"/>
      <c r="F425" s="339"/>
      <c r="G425" s="339"/>
      <c r="H425" s="339"/>
      <c r="I425" s="339"/>
      <c r="J425" s="339"/>
      <c r="K425" s="339"/>
      <c r="L425" s="340" t="s">
        <v>65</v>
      </c>
      <c r="M425" s="340"/>
      <c r="N425" s="340"/>
      <c r="O425" s="341"/>
    </row>
    <row r="426" spans="2:15">
      <c r="B426" s="338"/>
      <c r="C426" s="339"/>
      <c r="D426" s="339"/>
      <c r="E426" s="339"/>
      <c r="F426" s="339"/>
      <c r="G426" s="339"/>
      <c r="H426" s="339"/>
      <c r="I426" s="339"/>
      <c r="J426" s="339"/>
      <c r="K426" s="339"/>
      <c r="L426" s="340"/>
      <c r="M426" s="340"/>
      <c r="N426" s="340"/>
      <c r="O426" s="341"/>
    </row>
    <row r="427" spans="2:15">
      <c r="B427" s="380" t="s">
        <v>208</v>
      </c>
      <c r="C427" s="381"/>
      <c r="D427" s="381"/>
      <c r="E427" s="381"/>
      <c r="F427" s="381"/>
      <c r="G427" s="381"/>
      <c r="H427" s="381"/>
      <c r="I427" s="381"/>
      <c r="J427" s="381"/>
      <c r="K427" s="381"/>
      <c r="L427" s="424"/>
      <c r="M427" s="424"/>
      <c r="N427" s="424"/>
      <c r="O427" s="425"/>
    </row>
    <row r="428" spans="2:15">
      <c r="B428" s="380"/>
      <c r="C428" s="381"/>
      <c r="D428" s="381"/>
      <c r="E428" s="381"/>
      <c r="F428" s="381"/>
      <c r="G428" s="381"/>
      <c r="H428" s="381"/>
      <c r="I428" s="381"/>
      <c r="J428" s="381"/>
      <c r="K428" s="381"/>
      <c r="L428" s="424"/>
      <c r="M428" s="424"/>
      <c r="N428" s="424"/>
      <c r="O428" s="425"/>
    </row>
    <row r="429" spans="2:15">
      <c r="B429" s="380"/>
      <c r="C429" s="381"/>
      <c r="D429" s="381"/>
      <c r="E429" s="381"/>
      <c r="F429" s="381"/>
      <c r="G429" s="381"/>
      <c r="H429" s="381"/>
      <c r="I429" s="381"/>
      <c r="J429" s="381"/>
      <c r="K429" s="381"/>
      <c r="L429" s="424"/>
      <c r="M429" s="424"/>
      <c r="N429" s="424"/>
      <c r="O429" s="425"/>
    </row>
    <row r="430" spans="2:15" ht="15.75" thickBot="1">
      <c r="B430" s="382"/>
      <c r="C430" s="383"/>
      <c r="D430" s="383"/>
      <c r="E430" s="383"/>
      <c r="F430" s="383"/>
      <c r="G430" s="383"/>
      <c r="H430" s="383"/>
      <c r="I430" s="383"/>
      <c r="J430" s="383"/>
      <c r="K430" s="383"/>
      <c r="L430" s="426"/>
      <c r="M430" s="426"/>
      <c r="N430" s="426"/>
      <c r="O430" s="427"/>
    </row>
    <row r="431" spans="2:15" s="357" customFormat="1" ht="15.75" thickBot="1"/>
    <row r="432" spans="2:15">
      <c r="B432" s="342" t="s">
        <v>405</v>
      </c>
      <c r="C432" s="343" t="s">
        <v>557</v>
      </c>
      <c r="D432" s="343"/>
      <c r="E432" s="343"/>
      <c r="F432" s="343"/>
      <c r="G432" s="343"/>
      <c r="H432" s="343"/>
      <c r="I432" s="343"/>
      <c r="J432" s="343"/>
      <c r="K432" s="343"/>
      <c r="L432" s="343"/>
      <c r="M432" s="343"/>
      <c r="N432" s="343"/>
      <c r="O432" s="344"/>
    </row>
    <row r="433" spans="2:15" s="24" customFormat="1">
      <c r="B433" s="338"/>
      <c r="C433" s="345"/>
      <c r="D433" s="345"/>
      <c r="E433" s="345"/>
      <c r="F433" s="345"/>
      <c r="G433" s="345"/>
      <c r="H433" s="345"/>
      <c r="I433" s="345"/>
      <c r="J433" s="345"/>
      <c r="K433" s="345"/>
      <c r="L433" s="345"/>
      <c r="M433" s="345"/>
      <c r="N433" s="345"/>
      <c r="O433" s="346"/>
    </row>
    <row r="434" spans="2:15">
      <c r="B434" s="338"/>
      <c r="C434" s="345"/>
      <c r="D434" s="345"/>
      <c r="E434" s="345"/>
      <c r="F434" s="345"/>
      <c r="G434" s="345"/>
      <c r="H434" s="345"/>
      <c r="I434" s="345"/>
      <c r="J434" s="345"/>
      <c r="K434" s="345"/>
      <c r="L434" s="345"/>
      <c r="M434" s="345"/>
      <c r="N434" s="345"/>
      <c r="O434" s="346"/>
    </row>
    <row r="435" spans="2:15">
      <c r="B435" s="338" t="s">
        <v>59</v>
      </c>
      <c r="C435" s="347"/>
      <c r="D435" s="339" t="s">
        <v>58</v>
      </c>
      <c r="E435" s="347"/>
      <c r="F435" s="339" t="s">
        <v>60</v>
      </c>
      <c r="G435" s="347"/>
      <c r="H435" s="339" t="s">
        <v>61</v>
      </c>
      <c r="I435" s="339"/>
      <c r="J435" s="348"/>
      <c r="K435" s="348"/>
      <c r="L435" s="348"/>
      <c r="M435" s="348"/>
      <c r="N435" s="260" t="s">
        <v>62</v>
      </c>
      <c r="O435" s="370"/>
    </row>
    <row r="436" spans="2:15">
      <c r="B436" s="338"/>
      <c r="C436" s="347"/>
      <c r="D436" s="339"/>
      <c r="E436" s="347"/>
      <c r="F436" s="339"/>
      <c r="G436" s="347"/>
      <c r="H436" s="339"/>
      <c r="I436" s="339"/>
      <c r="J436" s="348"/>
      <c r="K436" s="348"/>
      <c r="L436" s="348"/>
      <c r="M436" s="348"/>
      <c r="N436" s="260"/>
      <c r="O436" s="370"/>
    </row>
    <row r="437" spans="2:15">
      <c r="B437" s="335" t="s">
        <v>63</v>
      </c>
      <c r="C437" s="363"/>
      <c r="D437" s="363"/>
      <c r="E437" s="363"/>
      <c r="F437" s="363"/>
      <c r="G437" s="363"/>
      <c r="H437" s="363"/>
      <c r="I437" s="363"/>
      <c r="J437" s="363"/>
      <c r="K437" s="363"/>
      <c r="L437" s="363"/>
      <c r="M437" s="363"/>
      <c r="N437" s="363"/>
      <c r="O437" s="371"/>
    </row>
    <row r="438" spans="2:15">
      <c r="B438" s="335"/>
      <c r="C438" s="363"/>
      <c r="D438" s="363"/>
      <c r="E438" s="363"/>
      <c r="F438" s="363"/>
      <c r="G438" s="363"/>
      <c r="H438" s="363"/>
      <c r="I438" s="363"/>
      <c r="J438" s="363"/>
      <c r="K438" s="363"/>
      <c r="L438" s="363"/>
      <c r="M438" s="363"/>
      <c r="N438" s="363"/>
      <c r="O438" s="371"/>
    </row>
    <row r="439" spans="2:15">
      <c r="B439" s="335"/>
      <c r="C439" s="363"/>
      <c r="D439" s="363"/>
      <c r="E439" s="363"/>
      <c r="F439" s="363"/>
      <c r="G439" s="363"/>
      <c r="H439" s="363"/>
      <c r="I439" s="363"/>
      <c r="J439" s="363"/>
      <c r="K439" s="363"/>
      <c r="L439" s="363"/>
      <c r="M439" s="363"/>
      <c r="N439" s="363"/>
      <c r="O439" s="371"/>
    </row>
    <row r="440" spans="2:15">
      <c r="B440" s="335"/>
      <c r="C440" s="363"/>
      <c r="D440" s="363"/>
      <c r="E440" s="363"/>
      <c r="F440" s="363"/>
      <c r="G440" s="363"/>
      <c r="H440" s="363"/>
      <c r="I440" s="363"/>
      <c r="J440" s="363"/>
      <c r="K440" s="363"/>
      <c r="L440" s="363"/>
      <c r="M440" s="363"/>
      <c r="N440" s="363"/>
      <c r="O440" s="371"/>
    </row>
    <row r="441" spans="2:15">
      <c r="B441" s="335"/>
      <c r="C441" s="363"/>
      <c r="D441" s="363"/>
      <c r="E441" s="363"/>
      <c r="F441" s="363"/>
      <c r="G441" s="363"/>
      <c r="H441" s="363"/>
      <c r="I441" s="363"/>
      <c r="J441" s="363"/>
      <c r="K441" s="363"/>
      <c r="L441" s="363"/>
      <c r="M441" s="363"/>
      <c r="N441" s="363"/>
      <c r="O441" s="371"/>
    </row>
    <row r="442" spans="2:15">
      <c r="B442" s="335"/>
      <c r="C442" s="363"/>
      <c r="D442" s="363"/>
      <c r="E442" s="363"/>
      <c r="F442" s="363"/>
      <c r="G442" s="363"/>
      <c r="H442" s="363"/>
      <c r="I442" s="363"/>
      <c r="J442" s="363"/>
      <c r="K442" s="363"/>
      <c r="L442" s="363"/>
      <c r="M442" s="363"/>
      <c r="N442" s="363"/>
      <c r="O442" s="371"/>
    </row>
    <row r="443" spans="2:15">
      <c r="B443" s="335"/>
      <c r="C443" s="363"/>
      <c r="D443" s="363"/>
      <c r="E443" s="363"/>
      <c r="F443" s="363"/>
      <c r="G443" s="363"/>
      <c r="H443" s="363"/>
      <c r="I443" s="363"/>
      <c r="J443" s="363"/>
      <c r="K443" s="363"/>
      <c r="L443" s="363"/>
      <c r="M443" s="363"/>
      <c r="N443" s="363"/>
      <c r="O443" s="371"/>
    </row>
    <row r="444" spans="2:15">
      <c r="B444" s="335"/>
      <c r="C444" s="363"/>
      <c r="D444" s="363"/>
      <c r="E444" s="363"/>
      <c r="F444" s="363"/>
      <c r="G444" s="363"/>
      <c r="H444" s="363"/>
      <c r="I444" s="363"/>
      <c r="J444" s="363"/>
      <c r="K444" s="363"/>
      <c r="L444" s="363"/>
      <c r="M444" s="363"/>
      <c r="N444" s="363"/>
      <c r="O444" s="371"/>
    </row>
    <row r="445" spans="2:15">
      <c r="B445" s="335"/>
      <c r="C445" s="363"/>
      <c r="D445" s="363"/>
      <c r="E445" s="363"/>
      <c r="F445" s="363"/>
      <c r="G445" s="363"/>
      <c r="H445" s="363"/>
      <c r="I445" s="363"/>
      <c r="J445" s="363"/>
      <c r="K445" s="363"/>
      <c r="L445" s="363"/>
      <c r="M445" s="363"/>
      <c r="N445" s="363"/>
      <c r="O445" s="371"/>
    </row>
    <row r="446" spans="2:15">
      <c r="B446" s="335"/>
      <c r="C446" s="363"/>
      <c r="D446" s="363"/>
      <c r="E446" s="363"/>
      <c r="F446" s="363"/>
      <c r="G446" s="363"/>
      <c r="H446" s="363"/>
      <c r="I446" s="363"/>
      <c r="J446" s="363"/>
      <c r="K446" s="363"/>
      <c r="L446" s="363"/>
      <c r="M446" s="363"/>
      <c r="N446" s="363"/>
      <c r="O446" s="371"/>
    </row>
    <row r="447" spans="2:15">
      <c r="B447" s="335"/>
      <c r="C447" s="363"/>
      <c r="D447" s="363"/>
      <c r="E447" s="363"/>
      <c r="F447" s="363"/>
      <c r="G447" s="363"/>
      <c r="H447" s="363"/>
      <c r="I447" s="363"/>
      <c r="J447" s="363"/>
      <c r="K447" s="363"/>
      <c r="L447" s="363"/>
      <c r="M447" s="363"/>
      <c r="N447" s="363"/>
      <c r="O447" s="371"/>
    </row>
    <row r="448" spans="2:15">
      <c r="B448" s="335"/>
      <c r="C448" s="363"/>
      <c r="D448" s="363"/>
      <c r="E448" s="363"/>
      <c r="F448" s="363"/>
      <c r="G448" s="363"/>
      <c r="H448" s="363"/>
      <c r="I448" s="363"/>
      <c r="J448" s="363"/>
      <c r="K448" s="363"/>
      <c r="L448" s="363"/>
      <c r="M448" s="363"/>
      <c r="N448" s="363"/>
      <c r="O448" s="371"/>
    </row>
    <row r="449" spans="2:15">
      <c r="B449" s="335"/>
      <c r="C449" s="363"/>
      <c r="D449" s="363"/>
      <c r="E449" s="363"/>
      <c r="F449" s="363"/>
      <c r="G449" s="363"/>
      <c r="H449" s="363"/>
      <c r="I449" s="363"/>
      <c r="J449" s="363"/>
      <c r="K449" s="363"/>
      <c r="L449" s="363"/>
      <c r="M449" s="363"/>
      <c r="N449" s="363"/>
      <c r="O449" s="371"/>
    </row>
    <row r="450" spans="2:15">
      <c r="B450" s="335"/>
      <c r="C450" s="363"/>
      <c r="D450" s="363"/>
      <c r="E450" s="363"/>
      <c r="F450" s="363"/>
      <c r="G450" s="363"/>
      <c r="H450" s="363"/>
      <c r="I450" s="363"/>
      <c r="J450" s="363"/>
      <c r="K450" s="363"/>
      <c r="L450" s="363"/>
      <c r="M450" s="363"/>
      <c r="N450" s="363"/>
      <c r="O450" s="371"/>
    </row>
    <row r="451" spans="2:15">
      <c r="B451" s="335"/>
      <c r="C451" s="363"/>
      <c r="D451" s="363"/>
      <c r="E451" s="363"/>
      <c r="F451" s="363"/>
      <c r="G451" s="363"/>
      <c r="H451" s="363"/>
      <c r="I451" s="363"/>
      <c r="J451" s="363"/>
      <c r="K451" s="363"/>
      <c r="L451" s="363"/>
      <c r="M451" s="363"/>
      <c r="N451" s="363"/>
      <c r="O451" s="371"/>
    </row>
    <row r="452" spans="2:15">
      <c r="B452" s="335"/>
      <c r="C452" s="363"/>
      <c r="D452" s="363"/>
      <c r="E452" s="363"/>
      <c r="F452" s="363"/>
      <c r="G452" s="363"/>
      <c r="H452" s="363"/>
      <c r="I452" s="363"/>
      <c r="J452" s="363"/>
      <c r="K452" s="363"/>
      <c r="L452" s="363"/>
      <c r="M452" s="363"/>
      <c r="N452" s="363"/>
      <c r="O452" s="371"/>
    </row>
    <row r="453" spans="2:15">
      <c r="B453" s="335"/>
      <c r="C453" s="363"/>
      <c r="D453" s="363"/>
      <c r="E453" s="363"/>
      <c r="F453" s="363"/>
      <c r="G453" s="363"/>
      <c r="H453" s="363"/>
      <c r="I453" s="363"/>
      <c r="J453" s="363"/>
      <c r="K453" s="363"/>
      <c r="L453" s="363"/>
      <c r="M453" s="363"/>
      <c r="N453" s="363"/>
      <c r="O453" s="371"/>
    </row>
    <row r="454" spans="2:15">
      <c r="B454" s="335"/>
      <c r="C454" s="363"/>
      <c r="D454" s="363"/>
      <c r="E454" s="363"/>
      <c r="F454" s="363"/>
      <c r="G454" s="363"/>
      <c r="H454" s="363"/>
      <c r="I454" s="363"/>
      <c r="J454" s="363"/>
      <c r="K454" s="363"/>
      <c r="L454" s="363"/>
      <c r="M454" s="363"/>
      <c r="N454" s="363"/>
      <c r="O454" s="371"/>
    </row>
    <row r="455" spans="2:15">
      <c r="B455" s="338" t="s">
        <v>75</v>
      </c>
      <c r="C455" s="339"/>
      <c r="D455" s="339"/>
      <c r="E455" s="339"/>
      <c r="F455" s="339"/>
      <c r="G455" s="339"/>
      <c r="H455" s="339"/>
      <c r="I455" s="339"/>
      <c r="J455" s="339"/>
      <c r="K455" s="339"/>
      <c r="L455" s="340" t="s">
        <v>65</v>
      </c>
      <c r="M455" s="340"/>
      <c r="N455" s="340"/>
      <c r="O455" s="341"/>
    </row>
    <row r="456" spans="2:15">
      <c r="B456" s="338"/>
      <c r="C456" s="339"/>
      <c r="D456" s="339"/>
      <c r="E456" s="339"/>
      <c r="F456" s="339"/>
      <c r="G456" s="339"/>
      <c r="H456" s="339"/>
      <c r="I456" s="339"/>
      <c r="J456" s="339"/>
      <c r="K456" s="339"/>
      <c r="L456" s="340"/>
      <c r="M456" s="340"/>
      <c r="N456" s="340"/>
      <c r="O456" s="341"/>
    </row>
    <row r="457" spans="2:15">
      <c r="B457" s="380" t="s">
        <v>208</v>
      </c>
      <c r="C457" s="381"/>
      <c r="D457" s="381"/>
      <c r="E457" s="381"/>
      <c r="F457" s="381"/>
      <c r="G457" s="381"/>
      <c r="H457" s="381"/>
      <c r="I457" s="381"/>
      <c r="J457" s="381"/>
      <c r="K457" s="381"/>
      <c r="L457" s="424"/>
      <c r="M457" s="424"/>
      <c r="N457" s="424"/>
      <c r="O457" s="425"/>
    </row>
    <row r="458" spans="2:15">
      <c r="B458" s="380"/>
      <c r="C458" s="381"/>
      <c r="D458" s="381"/>
      <c r="E458" s="381"/>
      <c r="F458" s="381"/>
      <c r="G458" s="381"/>
      <c r="H458" s="381"/>
      <c r="I458" s="381"/>
      <c r="J458" s="381"/>
      <c r="K458" s="381"/>
      <c r="L458" s="424"/>
      <c r="M458" s="424"/>
      <c r="N458" s="424"/>
      <c r="O458" s="425"/>
    </row>
    <row r="459" spans="2:15">
      <c r="B459" s="380"/>
      <c r="C459" s="381"/>
      <c r="D459" s="381"/>
      <c r="E459" s="381"/>
      <c r="F459" s="381"/>
      <c r="G459" s="381"/>
      <c r="H459" s="381"/>
      <c r="I459" s="381"/>
      <c r="J459" s="381"/>
      <c r="K459" s="381"/>
      <c r="L459" s="424"/>
      <c r="M459" s="424"/>
      <c r="N459" s="424"/>
      <c r="O459" s="425"/>
    </row>
    <row r="460" spans="2:15">
      <c r="B460" s="380"/>
      <c r="C460" s="381"/>
      <c r="D460" s="381"/>
      <c r="E460" s="381"/>
      <c r="F460" s="381"/>
      <c r="G460" s="381"/>
      <c r="H460" s="381"/>
      <c r="I460" s="381"/>
      <c r="J460" s="381"/>
      <c r="K460" s="381"/>
      <c r="L460" s="424"/>
      <c r="M460" s="424"/>
      <c r="N460" s="424"/>
      <c r="O460" s="425"/>
    </row>
    <row r="461" spans="2:15" ht="15.75" thickBot="1">
      <c r="B461" s="382"/>
      <c r="C461" s="383"/>
      <c r="D461" s="383"/>
      <c r="E461" s="383"/>
      <c r="F461" s="383"/>
      <c r="G461" s="383"/>
      <c r="H461" s="383"/>
      <c r="I461" s="383"/>
      <c r="J461" s="383"/>
      <c r="K461" s="383"/>
      <c r="L461" s="426"/>
      <c r="M461" s="426"/>
      <c r="N461" s="426"/>
      <c r="O461" s="427"/>
    </row>
    <row r="462" spans="2:15" s="357" customFormat="1" ht="15.75" thickBot="1"/>
    <row r="463" spans="2:15">
      <c r="B463" s="342" t="s">
        <v>406</v>
      </c>
      <c r="C463" s="366" t="s">
        <v>77</v>
      </c>
      <c r="D463" s="366"/>
      <c r="E463" s="366"/>
      <c r="F463" s="366"/>
      <c r="G463" s="366"/>
      <c r="H463" s="366"/>
      <c r="I463" s="366"/>
      <c r="J463" s="366"/>
      <c r="K463" s="366"/>
      <c r="L463" s="366"/>
      <c r="M463" s="366"/>
      <c r="N463" s="366"/>
      <c r="O463" s="367"/>
    </row>
    <row r="464" spans="2:15">
      <c r="B464" s="338"/>
      <c r="C464" s="368"/>
      <c r="D464" s="368"/>
      <c r="E464" s="368"/>
      <c r="F464" s="368"/>
      <c r="G464" s="368"/>
      <c r="H464" s="368"/>
      <c r="I464" s="368"/>
      <c r="J464" s="368"/>
      <c r="K464" s="368"/>
      <c r="L464" s="368"/>
      <c r="M464" s="368"/>
      <c r="N464" s="368"/>
      <c r="O464" s="369"/>
    </row>
    <row r="465" spans="2:15">
      <c r="B465" s="338"/>
      <c r="C465" s="368"/>
      <c r="D465" s="368"/>
      <c r="E465" s="368"/>
      <c r="F465" s="368"/>
      <c r="G465" s="368"/>
      <c r="H465" s="368"/>
      <c r="I465" s="368"/>
      <c r="J465" s="368"/>
      <c r="K465" s="368"/>
      <c r="L465" s="368"/>
      <c r="M465" s="368"/>
      <c r="N465" s="368"/>
      <c r="O465" s="369"/>
    </row>
    <row r="466" spans="2:15">
      <c r="B466" s="338" t="s">
        <v>59</v>
      </c>
      <c r="C466" s="347"/>
      <c r="D466" s="339" t="s">
        <v>58</v>
      </c>
      <c r="E466" s="347"/>
      <c r="F466" s="339" t="s">
        <v>60</v>
      </c>
      <c r="G466" s="347"/>
      <c r="H466" s="339" t="s">
        <v>61</v>
      </c>
      <c r="I466" s="339"/>
      <c r="J466" s="348"/>
      <c r="K466" s="348"/>
      <c r="L466" s="348"/>
      <c r="M466" s="348"/>
      <c r="N466" s="260" t="s">
        <v>62</v>
      </c>
      <c r="O466" s="370"/>
    </row>
    <row r="467" spans="2:15">
      <c r="B467" s="338"/>
      <c r="C467" s="347"/>
      <c r="D467" s="339"/>
      <c r="E467" s="347"/>
      <c r="F467" s="339"/>
      <c r="G467" s="347"/>
      <c r="H467" s="339"/>
      <c r="I467" s="339"/>
      <c r="J467" s="348"/>
      <c r="K467" s="348"/>
      <c r="L467" s="348"/>
      <c r="M467" s="348"/>
      <c r="N467" s="260"/>
      <c r="O467" s="370"/>
    </row>
    <row r="468" spans="2:15">
      <c r="B468" s="335" t="s">
        <v>63</v>
      </c>
      <c r="C468" s="410"/>
      <c r="D468" s="410"/>
      <c r="E468" s="410"/>
      <c r="F468" s="410"/>
      <c r="G468" s="410"/>
      <c r="H468" s="410"/>
      <c r="I468" s="410"/>
      <c r="J468" s="410"/>
      <c r="K468" s="410"/>
      <c r="L468" s="410"/>
      <c r="M468" s="410"/>
      <c r="N468" s="410"/>
      <c r="O468" s="411"/>
    </row>
    <row r="469" spans="2:15">
      <c r="B469" s="335"/>
      <c r="C469" s="410"/>
      <c r="D469" s="410"/>
      <c r="E469" s="410"/>
      <c r="F469" s="410"/>
      <c r="G469" s="410"/>
      <c r="H469" s="410"/>
      <c r="I469" s="410"/>
      <c r="J469" s="410"/>
      <c r="K469" s="410"/>
      <c r="L469" s="410"/>
      <c r="M469" s="410"/>
      <c r="N469" s="410"/>
      <c r="O469" s="411"/>
    </row>
    <row r="470" spans="2:15">
      <c r="B470" s="335"/>
      <c r="C470" s="410"/>
      <c r="D470" s="410"/>
      <c r="E470" s="410"/>
      <c r="F470" s="410"/>
      <c r="G470" s="410"/>
      <c r="H470" s="410"/>
      <c r="I470" s="410"/>
      <c r="J470" s="410"/>
      <c r="K470" s="410"/>
      <c r="L470" s="410"/>
      <c r="M470" s="410"/>
      <c r="N470" s="410"/>
      <c r="O470" s="411"/>
    </row>
    <row r="471" spans="2:15">
      <c r="B471" s="335"/>
      <c r="C471" s="410"/>
      <c r="D471" s="410"/>
      <c r="E471" s="410"/>
      <c r="F471" s="410"/>
      <c r="G471" s="410"/>
      <c r="H471" s="410"/>
      <c r="I471" s="410"/>
      <c r="J471" s="410"/>
      <c r="K471" s="410"/>
      <c r="L471" s="410"/>
      <c r="M471" s="410"/>
      <c r="N471" s="410"/>
      <c r="O471" s="411"/>
    </row>
    <row r="472" spans="2:15">
      <c r="B472" s="335"/>
      <c r="C472" s="410"/>
      <c r="D472" s="410"/>
      <c r="E472" s="410"/>
      <c r="F472" s="410"/>
      <c r="G472" s="410"/>
      <c r="H472" s="410"/>
      <c r="I472" s="410"/>
      <c r="J472" s="410"/>
      <c r="K472" s="410"/>
      <c r="L472" s="410"/>
      <c r="M472" s="410"/>
      <c r="N472" s="410"/>
      <c r="O472" s="411"/>
    </row>
    <row r="473" spans="2:15">
      <c r="B473" s="335"/>
      <c r="C473" s="410"/>
      <c r="D473" s="410"/>
      <c r="E473" s="410"/>
      <c r="F473" s="410"/>
      <c r="G473" s="410"/>
      <c r="H473" s="410"/>
      <c r="I473" s="410"/>
      <c r="J473" s="410"/>
      <c r="K473" s="410"/>
      <c r="L473" s="410"/>
      <c r="M473" s="410"/>
      <c r="N473" s="410"/>
      <c r="O473" s="411"/>
    </row>
    <row r="474" spans="2:15">
      <c r="B474" s="335"/>
      <c r="C474" s="410"/>
      <c r="D474" s="410"/>
      <c r="E474" s="410"/>
      <c r="F474" s="410"/>
      <c r="G474" s="410"/>
      <c r="H474" s="410"/>
      <c r="I474" s="410"/>
      <c r="J474" s="410"/>
      <c r="K474" s="410"/>
      <c r="L474" s="410"/>
      <c r="M474" s="410"/>
      <c r="N474" s="410"/>
      <c r="O474" s="411"/>
    </row>
    <row r="475" spans="2:15">
      <c r="B475" s="335"/>
      <c r="C475" s="410"/>
      <c r="D475" s="410"/>
      <c r="E475" s="410"/>
      <c r="F475" s="410"/>
      <c r="G475" s="410"/>
      <c r="H475" s="410"/>
      <c r="I475" s="410"/>
      <c r="J475" s="410"/>
      <c r="K475" s="410"/>
      <c r="L475" s="410"/>
      <c r="M475" s="410"/>
      <c r="N475" s="410"/>
      <c r="O475" s="411"/>
    </row>
    <row r="476" spans="2:15">
      <c r="B476" s="335"/>
      <c r="C476" s="410"/>
      <c r="D476" s="410"/>
      <c r="E476" s="410"/>
      <c r="F476" s="410"/>
      <c r="G476" s="410"/>
      <c r="H476" s="410"/>
      <c r="I476" s="410"/>
      <c r="J476" s="410"/>
      <c r="K476" s="410"/>
      <c r="L476" s="410"/>
      <c r="M476" s="410"/>
      <c r="N476" s="410"/>
      <c r="O476" s="411"/>
    </row>
    <row r="477" spans="2:15">
      <c r="B477" s="335"/>
      <c r="C477" s="410"/>
      <c r="D477" s="410"/>
      <c r="E477" s="410"/>
      <c r="F477" s="410"/>
      <c r="G477" s="410"/>
      <c r="H477" s="410"/>
      <c r="I477" s="410"/>
      <c r="J477" s="410"/>
      <c r="K477" s="410"/>
      <c r="L477" s="410"/>
      <c r="M477" s="410"/>
      <c r="N477" s="410"/>
      <c r="O477" s="411"/>
    </row>
    <row r="478" spans="2:15">
      <c r="B478" s="335"/>
      <c r="C478" s="410"/>
      <c r="D478" s="410"/>
      <c r="E478" s="410"/>
      <c r="F478" s="410"/>
      <c r="G478" s="410"/>
      <c r="H478" s="410"/>
      <c r="I478" s="410"/>
      <c r="J478" s="410"/>
      <c r="K478" s="410"/>
      <c r="L478" s="410"/>
      <c r="M478" s="410"/>
      <c r="N478" s="410"/>
      <c r="O478" s="411"/>
    </row>
    <row r="479" spans="2:15">
      <c r="B479" s="335"/>
      <c r="C479" s="410"/>
      <c r="D479" s="410"/>
      <c r="E479" s="410"/>
      <c r="F479" s="410"/>
      <c r="G479" s="410"/>
      <c r="H479" s="410"/>
      <c r="I479" s="410"/>
      <c r="J479" s="410"/>
      <c r="K479" s="410"/>
      <c r="L479" s="410"/>
      <c r="M479" s="410"/>
      <c r="N479" s="410"/>
      <c r="O479" s="411"/>
    </row>
    <row r="480" spans="2:15">
      <c r="B480" s="335"/>
      <c r="C480" s="410"/>
      <c r="D480" s="410"/>
      <c r="E480" s="410"/>
      <c r="F480" s="410"/>
      <c r="G480" s="410"/>
      <c r="H480" s="410"/>
      <c r="I480" s="410"/>
      <c r="J480" s="410"/>
      <c r="K480" s="410"/>
      <c r="L480" s="410"/>
      <c r="M480" s="410"/>
      <c r="N480" s="410"/>
      <c r="O480" s="411"/>
    </row>
    <row r="481" spans="2:15">
      <c r="B481" s="335"/>
      <c r="C481" s="410"/>
      <c r="D481" s="410"/>
      <c r="E481" s="410"/>
      <c r="F481" s="410"/>
      <c r="G481" s="410"/>
      <c r="H481" s="410"/>
      <c r="I481" s="410"/>
      <c r="J481" s="410"/>
      <c r="K481" s="410"/>
      <c r="L481" s="410"/>
      <c r="M481" s="410"/>
      <c r="N481" s="410"/>
      <c r="O481" s="411"/>
    </row>
    <row r="482" spans="2:15">
      <c r="B482" s="335"/>
      <c r="C482" s="410"/>
      <c r="D482" s="410"/>
      <c r="E482" s="410"/>
      <c r="F482" s="410"/>
      <c r="G482" s="410"/>
      <c r="H482" s="410"/>
      <c r="I482" s="410"/>
      <c r="J482" s="410"/>
      <c r="K482" s="410"/>
      <c r="L482" s="410"/>
      <c r="M482" s="410"/>
      <c r="N482" s="410"/>
      <c r="O482" s="411"/>
    </row>
    <row r="483" spans="2:15">
      <c r="B483" s="335"/>
      <c r="C483" s="410"/>
      <c r="D483" s="410"/>
      <c r="E483" s="410"/>
      <c r="F483" s="410"/>
      <c r="G483" s="410"/>
      <c r="H483" s="410"/>
      <c r="I483" s="410"/>
      <c r="J483" s="410"/>
      <c r="K483" s="410"/>
      <c r="L483" s="410"/>
      <c r="M483" s="410"/>
      <c r="N483" s="410"/>
      <c r="O483" s="411"/>
    </row>
    <row r="484" spans="2:15">
      <c r="B484" s="335"/>
      <c r="C484" s="410"/>
      <c r="D484" s="410"/>
      <c r="E484" s="410"/>
      <c r="F484" s="410"/>
      <c r="G484" s="410"/>
      <c r="H484" s="410"/>
      <c r="I484" s="410"/>
      <c r="J484" s="410"/>
      <c r="K484" s="410"/>
      <c r="L484" s="410"/>
      <c r="M484" s="410"/>
      <c r="N484" s="410"/>
      <c r="O484" s="411"/>
    </row>
    <row r="485" spans="2:15">
      <c r="B485" s="335"/>
      <c r="C485" s="410"/>
      <c r="D485" s="410"/>
      <c r="E485" s="410"/>
      <c r="F485" s="410"/>
      <c r="G485" s="410"/>
      <c r="H485" s="410"/>
      <c r="I485" s="410"/>
      <c r="J485" s="410"/>
      <c r="K485" s="410"/>
      <c r="L485" s="410"/>
      <c r="M485" s="410"/>
      <c r="N485" s="410"/>
      <c r="O485" s="411"/>
    </row>
    <row r="486" spans="2:15">
      <c r="B486" s="338" t="s">
        <v>78</v>
      </c>
      <c r="C486" s="339"/>
      <c r="D486" s="339"/>
      <c r="E486" s="339"/>
      <c r="F486" s="339"/>
      <c r="G486" s="339"/>
      <c r="H486" s="339"/>
      <c r="I486" s="339"/>
      <c r="J486" s="339"/>
      <c r="K486" s="339"/>
      <c r="L486" s="340" t="s">
        <v>65</v>
      </c>
      <c r="M486" s="340"/>
      <c r="N486" s="340"/>
      <c r="O486" s="341"/>
    </row>
    <row r="487" spans="2:15">
      <c r="B487" s="338"/>
      <c r="C487" s="339"/>
      <c r="D487" s="339"/>
      <c r="E487" s="339"/>
      <c r="F487" s="339"/>
      <c r="G487" s="339"/>
      <c r="H487" s="339"/>
      <c r="I487" s="339"/>
      <c r="J487" s="339"/>
      <c r="K487" s="339"/>
      <c r="L487" s="340"/>
      <c r="M487" s="340"/>
      <c r="N487" s="340"/>
      <c r="O487" s="341"/>
    </row>
    <row r="488" spans="2:15">
      <c r="B488" s="418" t="s">
        <v>208</v>
      </c>
      <c r="C488" s="256"/>
      <c r="D488" s="256"/>
      <c r="E488" s="256"/>
      <c r="F488" s="256"/>
      <c r="G488" s="256"/>
      <c r="H488" s="256"/>
      <c r="I488" s="256"/>
      <c r="J488" s="256"/>
      <c r="K488" s="256"/>
      <c r="L488" s="420"/>
      <c r="M488" s="420"/>
      <c r="N488" s="420"/>
      <c r="O488" s="421"/>
    </row>
    <row r="489" spans="2:15">
      <c r="B489" s="418"/>
      <c r="C489" s="256"/>
      <c r="D489" s="256"/>
      <c r="E489" s="256"/>
      <c r="F489" s="256"/>
      <c r="G489" s="256"/>
      <c r="H489" s="256"/>
      <c r="I489" s="256"/>
      <c r="J489" s="256"/>
      <c r="K489" s="256"/>
      <c r="L489" s="420"/>
      <c r="M489" s="420"/>
      <c r="N489" s="420"/>
      <c r="O489" s="421"/>
    </row>
    <row r="490" spans="2:15">
      <c r="B490" s="418"/>
      <c r="C490" s="256"/>
      <c r="D490" s="256"/>
      <c r="E490" s="256"/>
      <c r="F490" s="256"/>
      <c r="G490" s="256"/>
      <c r="H490" s="256"/>
      <c r="I490" s="256"/>
      <c r="J490" s="256"/>
      <c r="K490" s="256"/>
      <c r="L490" s="420"/>
      <c r="M490" s="420"/>
      <c r="N490" s="420"/>
      <c r="O490" s="421"/>
    </row>
    <row r="491" spans="2:15">
      <c r="B491" s="418"/>
      <c r="C491" s="256"/>
      <c r="D491" s="256"/>
      <c r="E491" s="256"/>
      <c r="F491" s="256"/>
      <c r="G491" s="256"/>
      <c r="H491" s="256"/>
      <c r="I491" s="256"/>
      <c r="J491" s="256"/>
      <c r="K491" s="256"/>
      <c r="L491" s="420"/>
      <c r="M491" s="420"/>
      <c r="N491" s="420"/>
      <c r="O491" s="421"/>
    </row>
    <row r="492" spans="2:15" ht="15.75" thickBot="1">
      <c r="B492" s="419"/>
      <c r="C492" s="252"/>
      <c r="D492" s="252"/>
      <c r="E492" s="252"/>
      <c r="F492" s="252"/>
      <c r="G492" s="252"/>
      <c r="H492" s="252"/>
      <c r="I492" s="252"/>
      <c r="J492" s="252"/>
      <c r="K492" s="252"/>
      <c r="L492" s="422"/>
      <c r="M492" s="422"/>
      <c r="N492" s="422"/>
      <c r="O492" s="423"/>
    </row>
    <row r="493" spans="2:15" s="57" customFormat="1" ht="15.75" thickBot="1">
      <c r="B493" s="140"/>
      <c r="C493" s="140"/>
      <c r="D493" s="140"/>
      <c r="E493" s="140"/>
      <c r="F493" s="140"/>
      <c r="G493" s="140"/>
      <c r="H493" s="140"/>
      <c r="I493" s="140"/>
      <c r="J493" s="140"/>
      <c r="K493" s="140"/>
      <c r="L493" s="141"/>
      <c r="M493" s="141"/>
      <c r="N493" s="141"/>
      <c r="O493" s="141"/>
    </row>
    <row r="494" spans="2:15" s="57" customFormat="1">
      <c r="B494" s="412" t="s">
        <v>559</v>
      </c>
      <c r="C494" s="413"/>
      <c r="D494" s="413"/>
      <c r="E494" s="413"/>
      <c r="F494" s="392" t="s">
        <v>560</v>
      </c>
      <c r="G494" s="392"/>
      <c r="H494" s="392"/>
      <c r="I494" s="392"/>
      <c r="J494" s="392"/>
      <c r="K494" s="392"/>
      <c r="L494" s="392"/>
      <c r="M494" s="392"/>
      <c r="N494" s="392"/>
      <c r="O494" s="393"/>
    </row>
    <row r="495" spans="2:15" s="57" customFormat="1">
      <c r="B495" s="414"/>
      <c r="C495" s="415"/>
      <c r="D495" s="415"/>
      <c r="E495" s="415"/>
      <c r="F495" s="394"/>
      <c r="G495" s="394"/>
      <c r="H495" s="394"/>
      <c r="I495" s="394"/>
      <c r="J495" s="394"/>
      <c r="K495" s="394"/>
      <c r="L495" s="394"/>
      <c r="M495" s="394"/>
      <c r="N495" s="394"/>
      <c r="O495" s="395"/>
    </row>
    <row r="496" spans="2:15" s="57" customFormat="1" ht="15.75" thickBot="1">
      <c r="B496" s="416"/>
      <c r="C496" s="417"/>
      <c r="D496" s="417"/>
      <c r="E496" s="417"/>
      <c r="F496" s="396"/>
      <c r="G496" s="396"/>
      <c r="H496" s="396"/>
      <c r="I496" s="396"/>
      <c r="J496" s="396"/>
      <c r="K496" s="396"/>
      <c r="L496" s="396"/>
      <c r="M496" s="396"/>
      <c r="N496" s="396"/>
      <c r="O496" s="397"/>
    </row>
    <row r="497" spans="2:15" s="357" customFormat="1" ht="15.75" thickBot="1"/>
    <row r="498" spans="2:15">
      <c r="B498" s="342" t="s">
        <v>50</v>
      </c>
      <c r="C498" s="343" t="s">
        <v>558</v>
      </c>
      <c r="D498" s="343"/>
      <c r="E498" s="343"/>
      <c r="F498" s="343"/>
      <c r="G498" s="343"/>
      <c r="H498" s="343"/>
      <c r="I498" s="343"/>
      <c r="J498" s="343"/>
      <c r="K498" s="343"/>
      <c r="L498" s="343"/>
      <c r="M498" s="343"/>
      <c r="N498" s="343"/>
      <c r="O498" s="344"/>
    </row>
    <row r="499" spans="2:15">
      <c r="B499" s="338"/>
      <c r="C499" s="345"/>
      <c r="D499" s="345"/>
      <c r="E499" s="345"/>
      <c r="F499" s="345"/>
      <c r="G499" s="345"/>
      <c r="H499" s="345"/>
      <c r="I499" s="345"/>
      <c r="J499" s="345"/>
      <c r="K499" s="345"/>
      <c r="L499" s="345"/>
      <c r="M499" s="345"/>
      <c r="N499" s="345"/>
      <c r="O499" s="346"/>
    </row>
    <row r="500" spans="2:15">
      <c r="B500" s="338" t="s">
        <v>59</v>
      </c>
      <c r="C500" s="347"/>
      <c r="D500" s="339" t="s">
        <v>58</v>
      </c>
      <c r="E500" s="347"/>
      <c r="F500" s="339" t="s">
        <v>60</v>
      </c>
      <c r="G500" s="347"/>
      <c r="H500" s="339" t="s">
        <v>61</v>
      </c>
      <c r="I500" s="339"/>
      <c r="J500" s="348"/>
      <c r="K500" s="348"/>
      <c r="L500" s="348"/>
      <c r="M500" s="348"/>
      <c r="N500" s="260" t="s">
        <v>62</v>
      </c>
      <c r="O500" s="408">
        <v>0.1</v>
      </c>
    </row>
    <row r="501" spans="2:15">
      <c r="B501" s="338"/>
      <c r="C501" s="347"/>
      <c r="D501" s="339"/>
      <c r="E501" s="347"/>
      <c r="F501" s="339"/>
      <c r="G501" s="347"/>
      <c r="H501" s="339"/>
      <c r="I501" s="339"/>
      <c r="J501" s="348"/>
      <c r="K501" s="348"/>
      <c r="L501" s="348"/>
      <c r="M501" s="348"/>
      <c r="N501" s="260"/>
      <c r="O501" s="409"/>
    </row>
    <row r="502" spans="2:15">
      <c r="B502" s="335" t="s">
        <v>63</v>
      </c>
      <c r="C502" s="410"/>
      <c r="D502" s="410"/>
      <c r="E502" s="410"/>
      <c r="F502" s="410"/>
      <c r="G502" s="410"/>
      <c r="H502" s="410"/>
      <c r="I502" s="410"/>
      <c r="J502" s="410"/>
      <c r="K502" s="410"/>
      <c r="L502" s="410"/>
      <c r="M502" s="410"/>
      <c r="N502" s="410"/>
      <c r="O502" s="411"/>
    </row>
    <row r="503" spans="2:15">
      <c r="B503" s="335"/>
      <c r="C503" s="410"/>
      <c r="D503" s="410"/>
      <c r="E503" s="410"/>
      <c r="F503" s="410"/>
      <c r="G503" s="410"/>
      <c r="H503" s="410"/>
      <c r="I503" s="410"/>
      <c r="J503" s="410"/>
      <c r="K503" s="410"/>
      <c r="L503" s="410"/>
      <c r="M503" s="410"/>
      <c r="N503" s="410"/>
      <c r="O503" s="411"/>
    </row>
    <row r="504" spans="2:15">
      <c r="B504" s="335"/>
      <c r="C504" s="410"/>
      <c r="D504" s="410"/>
      <c r="E504" s="410"/>
      <c r="F504" s="410"/>
      <c r="G504" s="410"/>
      <c r="H504" s="410"/>
      <c r="I504" s="410"/>
      <c r="J504" s="410"/>
      <c r="K504" s="410"/>
      <c r="L504" s="410"/>
      <c r="M504" s="410"/>
      <c r="N504" s="410"/>
      <c r="O504" s="411"/>
    </row>
    <row r="505" spans="2:15">
      <c r="B505" s="335"/>
      <c r="C505" s="410"/>
      <c r="D505" s="410"/>
      <c r="E505" s="410"/>
      <c r="F505" s="410"/>
      <c r="G505" s="410"/>
      <c r="H505" s="410"/>
      <c r="I505" s="410"/>
      <c r="J505" s="410"/>
      <c r="K505" s="410"/>
      <c r="L505" s="410"/>
      <c r="M505" s="410"/>
      <c r="N505" s="410"/>
      <c r="O505" s="411"/>
    </row>
    <row r="506" spans="2:15">
      <c r="B506" s="335"/>
      <c r="C506" s="410"/>
      <c r="D506" s="410"/>
      <c r="E506" s="410"/>
      <c r="F506" s="410"/>
      <c r="G506" s="410"/>
      <c r="H506" s="410"/>
      <c r="I506" s="410"/>
      <c r="J506" s="410"/>
      <c r="K506" s="410"/>
      <c r="L506" s="410"/>
      <c r="M506" s="410"/>
      <c r="N506" s="410"/>
      <c r="O506" s="411"/>
    </row>
    <row r="507" spans="2:15">
      <c r="B507" s="335"/>
      <c r="C507" s="410"/>
      <c r="D507" s="410"/>
      <c r="E507" s="410"/>
      <c r="F507" s="410"/>
      <c r="G507" s="410"/>
      <c r="H507" s="410"/>
      <c r="I507" s="410"/>
      <c r="J507" s="410"/>
      <c r="K507" s="410"/>
      <c r="L507" s="410"/>
      <c r="M507" s="410"/>
      <c r="N507" s="410"/>
      <c r="O507" s="411"/>
    </row>
    <row r="508" spans="2:15">
      <c r="B508" s="335"/>
      <c r="C508" s="410"/>
      <c r="D508" s="410"/>
      <c r="E508" s="410"/>
      <c r="F508" s="410"/>
      <c r="G508" s="410"/>
      <c r="H508" s="410"/>
      <c r="I508" s="410"/>
      <c r="J508" s="410"/>
      <c r="K508" s="410"/>
      <c r="L508" s="410"/>
      <c r="M508" s="410"/>
      <c r="N508" s="410"/>
      <c r="O508" s="411"/>
    </row>
    <row r="509" spans="2:15">
      <c r="B509" s="335"/>
      <c r="C509" s="410"/>
      <c r="D509" s="410"/>
      <c r="E509" s="410"/>
      <c r="F509" s="410"/>
      <c r="G509" s="410"/>
      <c r="H509" s="410"/>
      <c r="I509" s="410"/>
      <c r="J509" s="410"/>
      <c r="K509" s="410"/>
      <c r="L509" s="410"/>
      <c r="M509" s="410"/>
      <c r="N509" s="410"/>
      <c r="O509" s="411"/>
    </row>
    <row r="510" spans="2:15">
      <c r="B510" s="335"/>
      <c r="C510" s="410"/>
      <c r="D510" s="410"/>
      <c r="E510" s="410"/>
      <c r="F510" s="410"/>
      <c r="G510" s="410"/>
      <c r="H510" s="410"/>
      <c r="I510" s="410"/>
      <c r="J510" s="410"/>
      <c r="K510" s="410"/>
      <c r="L510" s="410"/>
      <c r="M510" s="410"/>
      <c r="N510" s="410"/>
      <c r="O510" s="411"/>
    </row>
    <row r="511" spans="2:15">
      <c r="B511" s="335"/>
      <c r="C511" s="410"/>
      <c r="D511" s="410"/>
      <c r="E511" s="410"/>
      <c r="F511" s="410"/>
      <c r="G511" s="410"/>
      <c r="H511" s="410"/>
      <c r="I511" s="410"/>
      <c r="J511" s="410"/>
      <c r="K511" s="410"/>
      <c r="L511" s="410"/>
      <c r="M511" s="410"/>
      <c r="N511" s="410"/>
      <c r="O511" s="411"/>
    </row>
    <row r="512" spans="2:15">
      <c r="B512" s="335"/>
      <c r="C512" s="410"/>
      <c r="D512" s="410"/>
      <c r="E512" s="410"/>
      <c r="F512" s="410"/>
      <c r="G512" s="410"/>
      <c r="H512" s="410"/>
      <c r="I512" s="410"/>
      <c r="J512" s="410"/>
      <c r="K512" s="410"/>
      <c r="L512" s="410"/>
      <c r="M512" s="410"/>
      <c r="N512" s="410"/>
      <c r="O512" s="411"/>
    </row>
    <row r="513" spans="2:15">
      <c r="B513" s="335"/>
      <c r="C513" s="410"/>
      <c r="D513" s="410"/>
      <c r="E513" s="410"/>
      <c r="F513" s="410"/>
      <c r="G513" s="410"/>
      <c r="H513" s="410"/>
      <c r="I513" s="410"/>
      <c r="J513" s="410"/>
      <c r="K513" s="410"/>
      <c r="L513" s="410"/>
      <c r="M513" s="410"/>
      <c r="N513" s="410"/>
      <c r="O513" s="411"/>
    </row>
    <row r="514" spans="2:15">
      <c r="B514" s="335"/>
      <c r="C514" s="410"/>
      <c r="D514" s="410"/>
      <c r="E514" s="410"/>
      <c r="F514" s="410"/>
      <c r="G514" s="410"/>
      <c r="H514" s="410"/>
      <c r="I514" s="410"/>
      <c r="J514" s="410"/>
      <c r="K514" s="410"/>
      <c r="L514" s="410"/>
      <c r="M514" s="410"/>
      <c r="N514" s="410"/>
      <c r="O514" s="411"/>
    </row>
    <row r="515" spans="2:15">
      <c r="B515" s="335"/>
      <c r="C515" s="410"/>
      <c r="D515" s="410"/>
      <c r="E515" s="410"/>
      <c r="F515" s="410"/>
      <c r="G515" s="410"/>
      <c r="H515" s="410"/>
      <c r="I515" s="410"/>
      <c r="J515" s="410"/>
      <c r="K515" s="410"/>
      <c r="L515" s="410"/>
      <c r="M515" s="410"/>
      <c r="N515" s="410"/>
      <c r="O515" s="411"/>
    </row>
    <row r="516" spans="2:15">
      <c r="B516" s="335"/>
      <c r="C516" s="410"/>
      <c r="D516" s="410"/>
      <c r="E516" s="410"/>
      <c r="F516" s="410"/>
      <c r="G516" s="410"/>
      <c r="H516" s="410"/>
      <c r="I516" s="410"/>
      <c r="J516" s="410"/>
      <c r="K516" s="410"/>
      <c r="L516" s="410"/>
      <c r="M516" s="410"/>
      <c r="N516" s="410"/>
      <c r="O516" s="411"/>
    </row>
    <row r="517" spans="2:15">
      <c r="B517" s="335"/>
      <c r="C517" s="410"/>
      <c r="D517" s="410"/>
      <c r="E517" s="410"/>
      <c r="F517" s="410"/>
      <c r="G517" s="410"/>
      <c r="H517" s="410"/>
      <c r="I517" s="410"/>
      <c r="J517" s="410"/>
      <c r="K517" s="410"/>
      <c r="L517" s="410"/>
      <c r="M517" s="410"/>
      <c r="N517" s="410"/>
      <c r="O517" s="411"/>
    </row>
    <row r="518" spans="2:15">
      <c r="B518" s="335"/>
      <c r="C518" s="410"/>
      <c r="D518" s="410"/>
      <c r="E518" s="410"/>
      <c r="F518" s="410"/>
      <c r="G518" s="410"/>
      <c r="H518" s="410"/>
      <c r="I518" s="410"/>
      <c r="J518" s="410"/>
      <c r="K518" s="410"/>
      <c r="L518" s="410"/>
      <c r="M518" s="410"/>
      <c r="N518" s="410"/>
      <c r="O518" s="411"/>
    </row>
    <row r="519" spans="2:15">
      <c r="B519" s="335"/>
      <c r="C519" s="410"/>
      <c r="D519" s="410"/>
      <c r="E519" s="410"/>
      <c r="F519" s="410"/>
      <c r="G519" s="410"/>
      <c r="H519" s="410"/>
      <c r="I519" s="410"/>
      <c r="J519" s="410"/>
      <c r="K519" s="410"/>
      <c r="L519" s="410"/>
      <c r="M519" s="410"/>
      <c r="N519" s="410"/>
      <c r="O519" s="411"/>
    </row>
    <row r="520" spans="2:15" s="149" customFormat="1">
      <c r="B520" s="338" t="s">
        <v>79</v>
      </c>
      <c r="C520" s="339"/>
      <c r="D520" s="339"/>
      <c r="E520" s="339"/>
      <c r="F520" s="339"/>
      <c r="G520" s="339"/>
      <c r="H520" s="339"/>
      <c r="I520" s="339"/>
      <c r="J520" s="339"/>
      <c r="K520" s="339"/>
      <c r="L520" s="340" t="s">
        <v>65</v>
      </c>
      <c r="M520" s="340"/>
      <c r="N520" s="340"/>
      <c r="O520" s="341"/>
    </row>
    <row r="521" spans="2:15" s="149" customFormat="1">
      <c r="B521" s="338"/>
      <c r="C521" s="339"/>
      <c r="D521" s="339"/>
      <c r="E521" s="339"/>
      <c r="F521" s="339"/>
      <c r="G521" s="339"/>
      <c r="H521" s="339"/>
      <c r="I521" s="339"/>
      <c r="J521" s="339"/>
      <c r="K521" s="339"/>
      <c r="L521" s="340"/>
      <c r="M521" s="340"/>
      <c r="N521" s="340"/>
      <c r="O521" s="341"/>
    </row>
    <row r="522" spans="2:15" s="149" customFormat="1">
      <c r="B522" s="372" t="s">
        <v>489</v>
      </c>
      <c r="C522" s="373"/>
      <c r="D522" s="373"/>
      <c r="E522" s="373"/>
      <c r="F522" s="373"/>
      <c r="G522" s="373"/>
      <c r="H522" s="373"/>
      <c r="I522" s="373"/>
      <c r="J522" s="373"/>
      <c r="K522" s="373"/>
      <c r="L522" s="404"/>
      <c r="M522" s="404"/>
      <c r="N522" s="404"/>
      <c r="O522" s="405"/>
    </row>
    <row r="523" spans="2:15" s="149" customFormat="1">
      <c r="B523" s="372"/>
      <c r="C523" s="373"/>
      <c r="D523" s="373"/>
      <c r="E523" s="373"/>
      <c r="F523" s="373"/>
      <c r="G523" s="373"/>
      <c r="H523" s="373"/>
      <c r="I523" s="373"/>
      <c r="J523" s="373"/>
      <c r="K523" s="373"/>
      <c r="L523" s="404"/>
      <c r="M523" s="404"/>
      <c r="N523" s="404"/>
      <c r="O523" s="405"/>
    </row>
    <row r="524" spans="2:15" s="149" customFormat="1">
      <c r="B524" s="372"/>
      <c r="C524" s="373"/>
      <c r="D524" s="373"/>
      <c r="E524" s="373"/>
      <c r="F524" s="373"/>
      <c r="G524" s="373"/>
      <c r="H524" s="373"/>
      <c r="I524" s="373"/>
      <c r="J524" s="373"/>
      <c r="K524" s="373"/>
      <c r="L524" s="404"/>
      <c r="M524" s="404"/>
      <c r="N524" s="404"/>
      <c r="O524" s="405"/>
    </row>
    <row r="525" spans="2:15" s="149" customFormat="1">
      <c r="B525" s="372"/>
      <c r="C525" s="373"/>
      <c r="D525" s="373"/>
      <c r="E525" s="373"/>
      <c r="F525" s="373"/>
      <c r="G525" s="373"/>
      <c r="H525" s="373"/>
      <c r="I525" s="373"/>
      <c r="J525" s="373"/>
      <c r="K525" s="373"/>
      <c r="L525" s="404"/>
      <c r="M525" s="404"/>
      <c r="N525" s="404"/>
      <c r="O525" s="405"/>
    </row>
    <row r="526" spans="2:15" s="149" customFormat="1" ht="15.75" thickBot="1">
      <c r="B526" s="374"/>
      <c r="C526" s="375"/>
      <c r="D526" s="375"/>
      <c r="E526" s="375"/>
      <c r="F526" s="375"/>
      <c r="G526" s="375"/>
      <c r="H526" s="375"/>
      <c r="I526" s="375"/>
      <c r="J526" s="375"/>
      <c r="K526" s="375"/>
      <c r="L526" s="406"/>
      <c r="M526" s="406"/>
      <c r="N526" s="406"/>
      <c r="O526" s="407"/>
    </row>
    <row r="527" spans="2:15" s="149" customFormat="1" ht="15.75" thickBot="1">
      <c r="B527" s="140"/>
      <c r="C527" s="140"/>
      <c r="D527" s="140"/>
      <c r="E527" s="140"/>
      <c r="F527" s="140"/>
      <c r="G527" s="140"/>
      <c r="H527" s="140"/>
      <c r="I527" s="140"/>
      <c r="J527" s="140"/>
      <c r="K527" s="140"/>
      <c r="L527" s="141"/>
      <c r="M527" s="141"/>
      <c r="N527" s="141"/>
      <c r="O527" s="141"/>
    </row>
    <row r="528" spans="2:15" s="149" customFormat="1">
      <c r="B528" s="412" t="s">
        <v>53</v>
      </c>
      <c r="C528" s="413"/>
      <c r="D528" s="413"/>
      <c r="E528" s="413"/>
      <c r="F528" s="392" t="s">
        <v>562</v>
      </c>
      <c r="G528" s="392"/>
      <c r="H528" s="392"/>
      <c r="I528" s="392"/>
      <c r="J528" s="392"/>
      <c r="K528" s="392"/>
      <c r="L528" s="392"/>
      <c r="M528" s="392"/>
      <c r="N528" s="392"/>
      <c r="O528" s="393"/>
    </row>
    <row r="529" spans="2:15" s="149" customFormat="1">
      <c r="B529" s="414"/>
      <c r="C529" s="415"/>
      <c r="D529" s="415"/>
      <c r="E529" s="415"/>
      <c r="F529" s="394"/>
      <c r="G529" s="394"/>
      <c r="H529" s="394"/>
      <c r="I529" s="394"/>
      <c r="J529" s="394"/>
      <c r="K529" s="394"/>
      <c r="L529" s="394"/>
      <c r="M529" s="394"/>
      <c r="N529" s="394"/>
      <c r="O529" s="395"/>
    </row>
    <row r="530" spans="2:15" s="149" customFormat="1">
      <c r="B530" s="414"/>
      <c r="C530" s="415"/>
      <c r="D530" s="415"/>
      <c r="E530" s="415"/>
      <c r="F530" s="394"/>
      <c r="G530" s="394"/>
      <c r="H530" s="394"/>
      <c r="I530" s="394"/>
      <c r="J530" s="394"/>
      <c r="K530" s="394"/>
      <c r="L530" s="394"/>
      <c r="M530" s="394"/>
      <c r="N530" s="394"/>
      <c r="O530" s="395"/>
    </row>
    <row r="531" spans="2:15" s="149" customFormat="1" ht="15.75" thickBot="1">
      <c r="B531" s="416"/>
      <c r="C531" s="417"/>
      <c r="D531" s="417"/>
      <c r="E531" s="417"/>
      <c r="F531" s="396"/>
      <c r="G531" s="396"/>
      <c r="H531" s="396"/>
      <c r="I531" s="396"/>
      <c r="J531" s="396"/>
      <c r="K531" s="396"/>
      <c r="L531" s="396"/>
      <c r="M531" s="396"/>
      <c r="N531" s="396"/>
      <c r="O531" s="397"/>
    </row>
    <row r="532" spans="2:15" s="358" customFormat="1" ht="15.75" thickBot="1"/>
    <row r="533" spans="2:15" s="149" customFormat="1">
      <c r="B533" s="342" t="s">
        <v>52</v>
      </c>
      <c r="C533" s="343" t="s">
        <v>561</v>
      </c>
      <c r="D533" s="343"/>
      <c r="E533" s="343"/>
      <c r="F533" s="343"/>
      <c r="G533" s="343"/>
      <c r="H533" s="343"/>
      <c r="I533" s="343"/>
      <c r="J533" s="343"/>
      <c r="K533" s="343"/>
      <c r="L533" s="343"/>
      <c r="M533" s="343"/>
      <c r="N533" s="343"/>
      <c r="O533" s="344"/>
    </row>
    <row r="534" spans="2:15" s="149" customFormat="1">
      <c r="B534" s="338"/>
      <c r="C534" s="345"/>
      <c r="D534" s="345"/>
      <c r="E534" s="345"/>
      <c r="F534" s="345"/>
      <c r="G534" s="345"/>
      <c r="H534" s="345"/>
      <c r="I534" s="345"/>
      <c r="J534" s="345"/>
      <c r="K534" s="345"/>
      <c r="L534" s="345"/>
      <c r="M534" s="345"/>
      <c r="N534" s="345"/>
      <c r="O534" s="346"/>
    </row>
    <row r="535" spans="2:15" s="149" customFormat="1">
      <c r="B535" s="338"/>
      <c r="C535" s="345"/>
      <c r="D535" s="345"/>
      <c r="E535" s="345"/>
      <c r="F535" s="345"/>
      <c r="G535" s="345"/>
      <c r="H535" s="345"/>
      <c r="I535" s="345"/>
      <c r="J535" s="345"/>
      <c r="K535" s="345"/>
      <c r="L535" s="345"/>
      <c r="M535" s="345"/>
      <c r="N535" s="345"/>
      <c r="O535" s="346"/>
    </row>
    <row r="536" spans="2:15">
      <c r="B536" s="338" t="s">
        <v>59</v>
      </c>
      <c r="C536" s="347"/>
      <c r="D536" s="339" t="s">
        <v>58</v>
      </c>
      <c r="E536" s="347"/>
      <c r="F536" s="339" t="s">
        <v>60</v>
      </c>
      <c r="G536" s="347"/>
      <c r="H536" s="339" t="s">
        <v>61</v>
      </c>
      <c r="I536" s="339"/>
      <c r="J536" s="348"/>
      <c r="K536" s="348"/>
      <c r="L536" s="348"/>
      <c r="M536" s="348"/>
      <c r="N536" s="260" t="s">
        <v>62</v>
      </c>
      <c r="O536" s="361">
        <v>0.1</v>
      </c>
    </row>
    <row r="537" spans="2:15">
      <c r="B537" s="338"/>
      <c r="C537" s="347"/>
      <c r="D537" s="339"/>
      <c r="E537" s="347"/>
      <c r="F537" s="339"/>
      <c r="G537" s="347"/>
      <c r="H537" s="339"/>
      <c r="I537" s="339"/>
      <c r="J537" s="348"/>
      <c r="K537" s="348"/>
      <c r="L537" s="348"/>
      <c r="M537" s="348"/>
      <c r="N537" s="260"/>
      <c r="O537" s="362"/>
    </row>
    <row r="538" spans="2:15">
      <c r="B538" s="335" t="s">
        <v>63</v>
      </c>
      <c r="C538" s="363"/>
      <c r="D538" s="363"/>
      <c r="E538" s="363"/>
      <c r="F538" s="363"/>
      <c r="G538" s="363"/>
      <c r="H538" s="363"/>
      <c r="I538" s="363"/>
      <c r="J538" s="363"/>
      <c r="K538" s="363"/>
      <c r="L538" s="363"/>
      <c r="M538" s="363"/>
      <c r="N538" s="363"/>
      <c r="O538" s="371"/>
    </row>
    <row r="539" spans="2:15">
      <c r="B539" s="335"/>
      <c r="C539" s="363"/>
      <c r="D539" s="363"/>
      <c r="E539" s="363"/>
      <c r="F539" s="363"/>
      <c r="G539" s="363"/>
      <c r="H539" s="363"/>
      <c r="I539" s="363"/>
      <c r="J539" s="363"/>
      <c r="K539" s="363"/>
      <c r="L539" s="363"/>
      <c r="M539" s="363"/>
      <c r="N539" s="363"/>
      <c r="O539" s="371"/>
    </row>
    <row r="540" spans="2:15">
      <c r="B540" s="335"/>
      <c r="C540" s="363"/>
      <c r="D540" s="363"/>
      <c r="E540" s="363"/>
      <c r="F540" s="363"/>
      <c r="G540" s="363"/>
      <c r="H540" s="363"/>
      <c r="I540" s="363"/>
      <c r="J540" s="363"/>
      <c r="K540" s="363"/>
      <c r="L540" s="363"/>
      <c r="M540" s="363"/>
      <c r="N540" s="363"/>
      <c r="O540" s="371"/>
    </row>
    <row r="541" spans="2:15">
      <c r="B541" s="335"/>
      <c r="C541" s="363"/>
      <c r="D541" s="363"/>
      <c r="E541" s="363"/>
      <c r="F541" s="363"/>
      <c r="G541" s="363"/>
      <c r="H541" s="363"/>
      <c r="I541" s="363"/>
      <c r="J541" s="363"/>
      <c r="K541" s="363"/>
      <c r="L541" s="363"/>
      <c r="M541" s="363"/>
      <c r="N541" s="363"/>
      <c r="O541" s="371"/>
    </row>
    <row r="542" spans="2:15">
      <c r="B542" s="335"/>
      <c r="C542" s="363"/>
      <c r="D542" s="363"/>
      <c r="E542" s="363"/>
      <c r="F542" s="363"/>
      <c r="G542" s="363"/>
      <c r="H542" s="363"/>
      <c r="I542" s="363"/>
      <c r="J542" s="363"/>
      <c r="K542" s="363"/>
      <c r="L542" s="363"/>
      <c r="M542" s="363"/>
      <c r="N542" s="363"/>
      <c r="O542" s="371"/>
    </row>
    <row r="543" spans="2:15">
      <c r="B543" s="335"/>
      <c r="C543" s="363"/>
      <c r="D543" s="363"/>
      <c r="E543" s="363"/>
      <c r="F543" s="363"/>
      <c r="G543" s="363"/>
      <c r="H543" s="363"/>
      <c r="I543" s="363"/>
      <c r="J543" s="363"/>
      <c r="K543" s="363"/>
      <c r="L543" s="363"/>
      <c r="M543" s="363"/>
      <c r="N543" s="363"/>
      <c r="O543" s="371"/>
    </row>
    <row r="544" spans="2:15">
      <c r="B544" s="335"/>
      <c r="C544" s="363"/>
      <c r="D544" s="363"/>
      <c r="E544" s="363"/>
      <c r="F544" s="363"/>
      <c r="G544" s="363"/>
      <c r="H544" s="363"/>
      <c r="I544" s="363"/>
      <c r="J544" s="363"/>
      <c r="K544" s="363"/>
      <c r="L544" s="363"/>
      <c r="M544" s="363"/>
      <c r="N544" s="363"/>
      <c r="O544" s="371"/>
    </row>
    <row r="545" spans="2:15">
      <c r="B545" s="335"/>
      <c r="C545" s="363"/>
      <c r="D545" s="363"/>
      <c r="E545" s="363"/>
      <c r="F545" s="363"/>
      <c r="G545" s="363"/>
      <c r="H545" s="363"/>
      <c r="I545" s="363"/>
      <c r="J545" s="363"/>
      <c r="K545" s="363"/>
      <c r="L545" s="363"/>
      <c r="M545" s="363"/>
      <c r="N545" s="363"/>
      <c r="O545" s="371"/>
    </row>
    <row r="546" spans="2:15">
      <c r="B546" s="335"/>
      <c r="C546" s="363"/>
      <c r="D546" s="363"/>
      <c r="E546" s="363"/>
      <c r="F546" s="363"/>
      <c r="G546" s="363"/>
      <c r="H546" s="363"/>
      <c r="I546" s="363"/>
      <c r="J546" s="363"/>
      <c r="K546" s="363"/>
      <c r="L546" s="363"/>
      <c r="M546" s="363"/>
      <c r="N546" s="363"/>
      <c r="O546" s="371"/>
    </row>
    <row r="547" spans="2:15">
      <c r="B547" s="335"/>
      <c r="C547" s="363"/>
      <c r="D547" s="363"/>
      <c r="E547" s="363"/>
      <c r="F547" s="363"/>
      <c r="G547" s="363"/>
      <c r="H547" s="363"/>
      <c r="I547" s="363"/>
      <c r="J547" s="363"/>
      <c r="K547" s="363"/>
      <c r="L547" s="363"/>
      <c r="M547" s="363"/>
      <c r="N547" s="363"/>
      <c r="O547" s="371"/>
    </row>
    <row r="548" spans="2:15">
      <c r="B548" s="335"/>
      <c r="C548" s="363"/>
      <c r="D548" s="363"/>
      <c r="E548" s="363"/>
      <c r="F548" s="363"/>
      <c r="G548" s="363"/>
      <c r="H548" s="363"/>
      <c r="I548" s="363"/>
      <c r="J548" s="363"/>
      <c r="K548" s="363"/>
      <c r="L548" s="363"/>
      <c r="M548" s="363"/>
      <c r="N548" s="363"/>
      <c r="O548" s="371"/>
    </row>
    <row r="549" spans="2:15">
      <c r="B549" s="335"/>
      <c r="C549" s="363"/>
      <c r="D549" s="363"/>
      <c r="E549" s="363"/>
      <c r="F549" s="363"/>
      <c r="G549" s="363"/>
      <c r="H549" s="363"/>
      <c r="I549" s="363"/>
      <c r="J549" s="363"/>
      <c r="K549" s="363"/>
      <c r="L549" s="363"/>
      <c r="M549" s="363"/>
      <c r="N549" s="363"/>
      <c r="O549" s="371"/>
    </row>
    <row r="550" spans="2:15">
      <c r="B550" s="335"/>
      <c r="C550" s="363"/>
      <c r="D550" s="363"/>
      <c r="E550" s="363"/>
      <c r="F550" s="363"/>
      <c r="G550" s="363"/>
      <c r="H550" s="363"/>
      <c r="I550" s="363"/>
      <c r="J550" s="363"/>
      <c r="K550" s="363"/>
      <c r="L550" s="363"/>
      <c r="M550" s="363"/>
      <c r="N550" s="363"/>
      <c r="O550" s="371"/>
    </row>
    <row r="551" spans="2:15">
      <c r="B551" s="335"/>
      <c r="C551" s="363"/>
      <c r="D551" s="363"/>
      <c r="E551" s="363"/>
      <c r="F551" s="363"/>
      <c r="G551" s="363"/>
      <c r="H551" s="363"/>
      <c r="I551" s="363"/>
      <c r="J551" s="363"/>
      <c r="K551" s="363"/>
      <c r="L551" s="363"/>
      <c r="M551" s="363"/>
      <c r="N551" s="363"/>
      <c r="O551" s="371"/>
    </row>
    <row r="552" spans="2:15">
      <c r="B552" s="335"/>
      <c r="C552" s="363"/>
      <c r="D552" s="363"/>
      <c r="E552" s="363"/>
      <c r="F552" s="363"/>
      <c r="G552" s="363"/>
      <c r="H552" s="363"/>
      <c r="I552" s="363"/>
      <c r="J552" s="363"/>
      <c r="K552" s="363"/>
      <c r="L552" s="363"/>
      <c r="M552" s="363"/>
      <c r="N552" s="363"/>
      <c r="O552" s="371"/>
    </row>
    <row r="553" spans="2:15">
      <c r="B553" s="335"/>
      <c r="C553" s="363"/>
      <c r="D553" s="363"/>
      <c r="E553" s="363"/>
      <c r="F553" s="363"/>
      <c r="G553" s="363"/>
      <c r="H553" s="363"/>
      <c r="I553" s="363"/>
      <c r="J553" s="363"/>
      <c r="K553" s="363"/>
      <c r="L553" s="363"/>
      <c r="M553" s="363"/>
      <c r="N553" s="363"/>
      <c r="O553" s="371"/>
    </row>
    <row r="554" spans="2:15">
      <c r="B554" s="335"/>
      <c r="C554" s="363"/>
      <c r="D554" s="363"/>
      <c r="E554" s="363"/>
      <c r="F554" s="363"/>
      <c r="G554" s="363"/>
      <c r="H554" s="363"/>
      <c r="I554" s="363"/>
      <c r="J554" s="363"/>
      <c r="K554" s="363"/>
      <c r="L554" s="363"/>
      <c r="M554" s="363"/>
      <c r="N554" s="363"/>
      <c r="O554" s="371"/>
    </row>
    <row r="555" spans="2:15">
      <c r="B555" s="335"/>
      <c r="C555" s="363"/>
      <c r="D555" s="363"/>
      <c r="E555" s="363"/>
      <c r="F555" s="363"/>
      <c r="G555" s="363"/>
      <c r="H555" s="363"/>
      <c r="I555" s="363"/>
      <c r="J555" s="363"/>
      <c r="K555" s="363"/>
      <c r="L555" s="363"/>
      <c r="M555" s="363"/>
      <c r="N555" s="363"/>
      <c r="O555" s="371"/>
    </row>
    <row r="556" spans="2:15">
      <c r="B556" s="338" t="s">
        <v>79</v>
      </c>
      <c r="C556" s="339"/>
      <c r="D556" s="339"/>
      <c r="E556" s="339"/>
      <c r="F556" s="339"/>
      <c r="G556" s="339"/>
      <c r="H556" s="339"/>
      <c r="I556" s="339"/>
      <c r="J556" s="339"/>
      <c r="K556" s="339"/>
      <c r="L556" s="340" t="s">
        <v>65</v>
      </c>
      <c r="M556" s="340"/>
      <c r="N556" s="340"/>
      <c r="O556" s="341"/>
    </row>
    <row r="557" spans="2:15">
      <c r="B557" s="338"/>
      <c r="C557" s="339"/>
      <c r="D557" s="339"/>
      <c r="E557" s="339"/>
      <c r="F557" s="339"/>
      <c r="G557" s="339"/>
      <c r="H557" s="339"/>
      <c r="I557" s="339"/>
      <c r="J557" s="339"/>
      <c r="K557" s="339"/>
      <c r="L557" s="340"/>
      <c r="M557" s="340"/>
      <c r="N557" s="340"/>
      <c r="O557" s="341"/>
    </row>
    <row r="558" spans="2:15">
      <c r="B558" s="372" t="s">
        <v>490</v>
      </c>
      <c r="C558" s="373"/>
      <c r="D558" s="373"/>
      <c r="E558" s="373"/>
      <c r="F558" s="373"/>
      <c r="G558" s="373"/>
      <c r="H558" s="373"/>
      <c r="I558" s="373"/>
      <c r="J558" s="373"/>
      <c r="K558" s="373"/>
      <c r="L558" s="381"/>
      <c r="M558" s="381"/>
      <c r="N558" s="381"/>
      <c r="O558" s="398"/>
    </row>
    <row r="559" spans="2:15">
      <c r="B559" s="372"/>
      <c r="C559" s="373"/>
      <c r="D559" s="373"/>
      <c r="E559" s="373"/>
      <c r="F559" s="373"/>
      <c r="G559" s="373"/>
      <c r="H559" s="373"/>
      <c r="I559" s="373"/>
      <c r="J559" s="373"/>
      <c r="K559" s="373"/>
      <c r="L559" s="381"/>
      <c r="M559" s="381"/>
      <c r="N559" s="381"/>
      <c r="O559" s="398"/>
    </row>
    <row r="560" spans="2:15">
      <c r="B560" s="372"/>
      <c r="C560" s="373"/>
      <c r="D560" s="373"/>
      <c r="E560" s="373"/>
      <c r="F560" s="373"/>
      <c r="G560" s="373"/>
      <c r="H560" s="373"/>
      <c r="I560" s="373"/>
      <c r="J560" s="373"/>
      <c r="K560" s="373"/>
      <c r="L560" s="381"/>
      <c r="M560" s="381"/>
      <c r="N560" s="381"/>
      <c r="O560" s="398"/>
    </row>
    <row r="561" spans="2:15">
      <c r="B561" s="372"/>
      <c r="C561" s="373"/>
      <c r="D561" s="373"/>
      <c r="E561" s="373"/>
      <c r="F561" s="373"/>
      <c r="G561" s="373"/>
      <c r="H561" s="373"/>
      <c r="I561" s="373"/>
      <c r="J561" s="373"/>
      <c r="K561" s="373"/>
      <c r="L561" s="381"/>
      <c r="M561" s="381"/>
      <c r="N561" s="381"/>
      <c r="O561" s="398"/>
    </row>
    <row r="562" spans="2:15" ht="15.75" thickBot="1">
      <c r="B562" s="374"/>
      <c r="C562" s="375"/>
      <c r="D562" s="375"/>
      <c r="E562" s="375"/>
      <c r="F562" s="375"/>
      <c r="G562" s="375"/>
      <c r="H562" s="375"/>
      <c r="I562" s="375"/>
      <c r="J562" s="375"/>
      <c r="K562" s="375"/>
      <c r="L562" s="383"/>
      <c r="M562" s="383"/>
      <c r="N562" s="383"/>
      <c r="O562" s="399"/>
    </row>
    <row r="563" spans="2:15" s="358" customFormat="1" ht="15.75" thickBot="1"/>
    <row r="564" spans="2:15" s="149" customFormat="1" ht="18">
      <c r="B564" s="400" t="s">
        <v>80</v>
      </c>
      <c r="C564" s="401"/>
      <c r="D564" s="401"/>
      <c r="E564" s="401"/>
      <c r="F564" s="401"/>
      <c r="G564" s="401"/>
      <c r="H564" s="401"/>
      <c r="I564" s="401"/>
      <c r="J564" s="401"/>
      <c r="K564" s="401"/>
      <c r="L564" s="401"/>
      <c r="M564" s="401"/>
      <c r="N564" s="401"/>
      <c r="O564" s="402"/>
    </row>
    <row r="565" spans="2:15" s="149" customFormat="1" ht="15.75" customHeight="1">
      <c r="B565" s="505" t="s">
        <v>563</v>
      </c>
      <c r="C565" s="506"/>
      <c r="D565" s="506"/>
      <c r="E565" s="506"/>
      <c r="F565" s="506"/>
      <c r="G565" s="506"/>
      <c r="H565" s="506"/>
      <c r="I565" s="506"/>
      <c r="J565" s="506"/>
      <c r="K565" s="506"/>
      <c r="L565" s="506"/>
      <c r="M565" s="506"/>
      <c r="N565" s="506"/>
      <c r="O565" s="507"/>
    </row>
    <row r="566" spans="2:15" s="149" customFormat="1" ht="15.75" customHeight="1" thickBot="1">
      <c r="B566" s="502"/>
      <c r="C566" s="503"/>
      <c r="D566" s="503"/>
      <c r="E566" s="503"/>
      <c r="F566" s="503"/>
      <c r="G566" s="503"/>
      <c r="H566" s="503"/>
      <c r="I566" s="503"/>
      <c r="J566" s="503"/>
      <c r="K566" s="503"/>
      <c r="L566" s="503"/>
      <c r="M566" s="503"/>
      <c r="N566" s="503"/>
      <c r="O566" s="504"/>
    </row>
    <row r="567" spans="2:15" s="149" customFormat="1" ht="15.75" thickBot="1">
      <c r="B567" s="140"/>
      <c r="C567" s="140"/>
      <c r="D567" s="140"/>
      <c r="E567" s="140"/>
      <c r="F567" s="140"/>
      <c r="G567" s="140"/>
      <c r="H567" s="140"/>
      <c r="I567" s="140"/>
      <c r="J567" s="140"/>
      <c r="K567" s="140"/>
      <c r="L567" s="141"/>
      <c r="M567" s="141"/>
      <c r="N567" s="141"/>
      <c r="O567" s="141"/>
    </row>
    <row r="568" spans="2:15" s="149" customFormat="1">
      <c r="B568" s="386" t="s">
        <v>565</v>
      </c>
      <c r="C568" s="387"/>
      <c r="D568" s="387"/>
      <c r="E568" s="387"/>
      <c r="F568" s="392" t="s">
        <v>566</v>
      </c>
      <c r="G568" s="392"/>
      <c r="H568" s="392"/>
      <c r="I568" s="392"/>
      <c r="J568" s="392"/>
      <c r="K568" s="392"/>
      <c r="L568" s="392"/>
      <c r="M568" s="392"/>
      <c r="N568" s="392"/>
      <c r="O568" s="393"/>
    </row>
    <row r="569" spans="2:15" s="149" customFormat="1">
      <c r="B569" s="388"/>
      <c r="C569" s="389"/>
      <c r="D569" s="389"/>
      <c r="E569" s="389"/>
      <c r="F569" s="394"/>
      <c r="G569" s="394"/>
      <c r="H569" s="394"/>
      <c r="I569" s="394"/>
      <c r="J569" s="394"/>
      <c r="K569" s="394"/>
      <c r="L569" s="394"/>
      <c r="M569" s="394"/>
      <c r="N569" s="394"/>
      <c r="O569" s="395"/>
    </row>
    <row r="570" spans="2:15" s="149" customFormat="1">
      <c r="B570" s="388"/>
      <c r="C570" s="389"/>
      <c r="D570" s="389"/>
      <c r="E570" s="389"/>
      <c r="F570" s="394"/>
      <c r="G570" s="394"/>
      <c r="H570" s="394"/>
      <c r="I570" s="394"/>
      <c r="J570" s="394"/>
      <c r="K570" s="394"/>
      <c r="L570" s="394"/>
      <c r="M570" s="394"/>
      <c r="N570" s="394"/>
      <c r="O570" s="395"/>
    </row>
    <row r="571" spans="2:15" s="149" customFormat="1" ht="15.75" thickBot="1">
      <c r="B571" s="390"/>
      <c r="C571" s="391"/>
      <c r="D571" s="391"/>
      <c r="E571" s="391"/>
      <c r="F571" s="396"/>
      <c r="G571" s="396"/>
      <c r="H571" s="396"/>
      <c r="I571" s="396"/>
      <c r="J571" s="396"/>
      <c r="K571" s="396"/>
      <c r="L571" s="396"/>
      <c r="M571" s="396"/>
      <c r="N571" s="396"/>
      <c r="O571" s="397"/>
    </row>
    <row r="572" spans="2:15" s="358" customFormat="1" ht="15.75" thickBot="1"/>
    <row r="573" spans="2:15" s="149" customFormat="1">
      <c r="B573" s="342" t="s">
        <v>407</v>
      </c>
      <c r="C573" s="343" t="s">
        <v>564</v>
      </c>
      <c r="D573" s="343"/>
      <c r="E573" s="343"/>
      <c r="F573" s="343"/>
      <c r="G573" s="343"/>
      <c r="H573" s="343"/>
      <c r="I573" s="343"/>
      <c r="J573" s="343"/>
      <c r="K573" s="343"/>
      <c r="L573" s="343"/>
      <c r="M573" s="343"/>
      <c r="N573" s="343"/>
      <c r="O573" s="344"/>
    </row>
    <row r="574" spans="2:15" s="149" customFormat="1">
      <c r="B574" s="338"/>
      <c r="C574" s="345"/>
      <c r="D574" s="345"/>
      <c r="E574" s="345"/>
      <c r="F574" s="345"/>
      <c r="G574" s="345"/>
      <c r="H574" s="345"/>
      <c r="I574" s="345"/>
      <c r="J574" s="345"/>
      <c r="K574" s="345"/>
      <c r="L574" s="345"/>
      <c r="M574" s="345"/>
      <c r="N574" s="345"/>
      <c r="O574" s="346"/>
    </row>
    <row r="575" spans="2:15" s="149" customFormat="1">
      <c r="B575" s="338"/>
      <c r="C575" s="345"/>
      <c r="D575" s="345"/>
      <c r="E575" s="345"/>
      <c r="F575" s="345"/>
      <c r="G575" s="345"/>
      <c r="H575" s="345"/>
      <c r="I575" s="345"/>
      <c r="J575" s="345"/>
      <c r="K575" s="345"/>
      <c r="L575" s="345"/>
      <c r="M575" s="345"/>
      <c r="N575" s="345"/>
      <c r="O575" s="346"/>
    </row>
    <row r="576" spans="2:15">
      <c r="B576" s="338" t="s">
        <v>59</v>
      </c>
      <c r="C576" s="347"/>
      <c r="D576" s="339" t="s">
        <v>58</v>
      </c>
      <c r="E576" s="347"/>
      <c r="F576" s="339" t="s">
        <v>60</v>
      </c>
      <c r="G576" s="347"/>
      <c r="H576" s="339" t="s">
        <v>61</v>
      </c>
      <c r="I576" s="339"/>
      <c r="J576" s="348"/>
      <c r="K576" s="348"/>
      <c r="L576" s="348"/>
      <c r="M576" s="348"/>
      <c r="N576" s="260" t="s">
        <v>62</v>
      </c>
      <c r="O576" s="361">
        <v>0.1</v>
      </c>
    </row>
    <row r="577" spans="2:15">
      <c r="B577" s="338"/>
      <c r="C577" s="347"/>
      <c r="D577" s="339"/>
      <c r="E577" s="347"/>
      <c r="F577" s="339"/>
      <c r="G577" s="347"/>
      <c r="H577" s="339"/>
      <c r="I577" s="339"/>
      <c r="J577" s="348"/>
      <c r="K577" s="348"/>
      <c r="L577" s="348"/>
      <c r="M577" s="348"/>
      <c r="N577" s="260"/>
      <c r="O577" s="403"/>
    </row>
    <row r="578" spans="2:15">
      <c r="B578" s="335" t="s">
        <v>63</v>
      </c>
      <c r="C578" s="336"/>
      <c r="D578" s="336"/>
      <c r="E578" s="336"/>
      <c r="F578" s="336"/>
      <c r="G578" s="336"/>
      <c r="H578" s="336"/>
      <c r="I578" s="336"/>
      <c r="J578" s="336"/>
      <c r="K578" s="336"/>
      <c r="L578" s="336"/>
      <c r="M578" s="336"/>
      <c r="N578" s="336"/>
      <c r="O578" s="337"/>
    </row>
    <row r="579" spans="2:15">
      <c r="B579" s="335"/>
      <c r="C579" s="336"/>
      <c r="D579" s="336"/>
      <c r="E579" s="336"/>
      <c r="F579" s="336"/>
      <c r="G579" s="336"/>
      <c r="H579" s="336"/>
      <c r="I579" s="336"/>
      <c r="J579" s="336"/>
      <c r="K579" s="336"/>
      <c r="L579" s="336"/>
      <c r="M579" s="336"/>
      <c r="N579" s="336"/>
      <c r="O579" s="337"/>
    </row>
    <row r="580" spans="2:15">
      <c r="B580" s="335"/>
      <c r="C580" s="336"/>
      <c r="D580" s="336"/>
      <c r="E580" s="336"/>
      <c r="F580" s="336"/>
      <c r="G580" s="336"/>
      <c r="H580" s="336"/>
      <c r="I580" s="336"/>
      <c r="J580" s="336"/>
      <c r="K580" s="336"/>
      <c r="L580" s="336"/>
      <c r="M580" s="336"/>
      <c r="N580" s="336"/>
      <c r="O580" s="337"/>
    </row>
    <row r="581" spans="2:15">
      <c r="B581" s="335"/>
      <c r="C581" s="336"/>
      <c r="D581" s="336"/>
      <c r="E581" s="336"/>
      <c r="F581" s="336"/>
      <c r="G581" s="336"/>
      <c r="H581" s="336"/>
      <c r="I581" s="336"/>
      <c r="J581" s="336"/>
      <c r="K581" s="336"/>
      <c r="L581" s="336"/>
      <c r="M581" s="336"/>
      <c r="N581" s="336"/>
      <c r="O581" s="337"/>
    </row>
    <row r="582" spans="2:15">
      <c r="B582" s="335"/>
      <c r="C582" s="336"/>
      <c r="D582" s="336"/>
      <c r="E582" s="336"/>
      <c r="F582" s="336"/>
      <c r="G582" s="336"/>
      <c r="H582" s="336"/>
      <c r="I582" s="336"/>
      <c r="J582" s="336"/>
      <c r="K582" s="336"/>
      <c r="L582" s="336"/>
      <c r="M582" s="336"/>
      <c r="N582" s="336"/>
      <c r="O582" s="337"/>
    </row>
    <row r="583" spans="2:15">
      <c r="B583" s="335"/>
      <c r="C583" s="336"/>
      <c r="D583" s="336"/>
      <c r="E583" s="336"/>
      <c r="F583" s="336"/>
      <c r="G583" s="336"/>
      <c r="H583" s="336"/>
      <c r="I583" s="336"/>
      <c r="J583" s="336"/>
      <c r="K583" s="336"/>
      <c r="L583" s="336"/>
      <c r="M583" s="336"/>
      <c r="N583" s="336"/>
      <c r="O583" s="337"/>
    </row>
    <row r="584" spans="2:15">
      <c r="B584" s="335"/>
      <c r="C584" s="336"/>
      <c r="D584" s="336"/>
      <c r="E584" s="336"/>
      <c r="F584" s="336"/>
      <c r="G584" s="336"/>
      <c r="H584" s="336"/>
      <c r="I584" s="336"/>
      <c r="J584" s="336"/>
      <c r="K584" s="336"/>
      <c r="L584" s="336"/>
      <c r="M584" s="336"/>
      <c r="N584" s="336"/>
      <c r="O584" s="337"/>
    </row>
    <row r="585" spans="2:15">
      <c r="B585" s="335"/>
      <c r="C585" s="336"/>
      <c r="D585" s="336"/>
      <c r="E585" s="336"/>
      <c r="F585" s="336"/>
      <c r="G585" s="336"/>
      <c r="H585" s="336"/>
      <c r="I585" s="336"/>
      <c r="J585" s="336"/>
      <c r="K585" s="336"/>
      <c r="L585" s="336"/>
      <c r="M585" s="336"/>
      <c r="N585" s="336"/>
      <c r="O585" s="337"/>
    </row>
    <row r="586" spans="2:15">
      <c r="B586" s="335"/>
      <c r="C586" s="336"/>
      <c r="D586" s="336"/>
      <c r="E586" s="336"/>
      <c r="F586" s="336"/>
      <c r="G586" s="336"/>
      <c r="H586" s="336"/>
      <c r="I586" s="336"/>
      <c r="J586" s="336"/>
      <c r="K586" s="336"/>
      <c r="L586" s="336"/>
      <c r="M586" s="336"/>
      <c r="N586" s="336"/>
      <c r="O586" s="337"/>
    </row>
    <row r="587" spans="2:15">
      <c r="B587" s="335"/>
      <c r="C587" s="336"/>
      <c r="D587" s="336"/>
      <c r="E587" s="336"/>
      <c r="F587" s="336"/>
      <c r="G587" s="336"/>
      <c r="H587" s="336"/>
      <c r="I587" s="336"/>
      <c r="J587" s="336"/>
      <c r="K587" s="336"/>
      <c r="L587" s="336"/>
      <c r="M587" s="336"/>
      <c r="N587" s="336"/>
      <c r="O587" s="337"/>
    </row>
    <row r="588" spans="2:15">
      <c r="B588" s="335"/>
      <c r="C588" s="336"/>
      <c r="D588" s="336"/>
      <c r="E588" s="336"/>
      <c r="F588" s="336"/>
      <c r="G588" s="336"/>
      <c r="H588" s="336"/>
      <c r="I588" s="336"/>
      <c r="J588" s="336"/>
      <c r="K588" s="336"/>
      <c r="L588" s="336"/>
      <c r="M588" s="336"/>
      <c r="N588" s="336"/>
      <c r="O588" s="337"/>
    </row>
    <row r="589" spans="2:15">
      <c r="B589" s="335"/>
      <c r="C589" s="336"/>
      <c r="D589" s="336"/>
      <c r="E589" s="336"/>
      <c r="F589" s="336"/>
      <c r="G589" s="336"/>
      <c r="H589" s="336"/>
      <c r="I589" s="336"/>
      <c r="J589" s="336"/>
      <c r="K589" s="336"/>
      <c r="L589" s="336"/>
      <c r="M589" s="336"/>
      <c r="N589" s="336"/>
      <c r="O589" s="337"/>
    </row>
    <row r="590" spans="2:15">
      <c r="B590" s="335"/>
      <c r="C590" s="336"/>
      <c r="D590" s="336"/>
      <c r="E590" s="336"/>
      <c r="F590" s="336"/>
      <c r="G590" s="336"/>
      <c r="H590" s="336"/>
      <c r="I590" s="336"/>
      <c r="J590" s="336"/>
      <c r="K590" s="336"/>
      <c r="L590" s="336"/>
      <c r="M590" s="336"/>
      <c r="N590" s="336"/>
      <c r="O590" s="337"/>
    </row>
    <row r="591" spans="2:15">
      <c r="B591" s="335"/>
      <c r="C591" s="336"/>
      <c r="D591" s="336"/>
      <c r="E591" s="336"/>
      <c r="F591" s="336"/>
      <c r="G591" s="336"/>
      <c r="H591" s="336"/>
      <c r="I591" s="336"/>
      <c r="J591" s="336"/>
      <c r="K591" s="336"/>
      <c r="L591" s="336"/>
      <c r="M591" s="336"/>
      <c r="N591" s="336"/>
      <c r="O591" s="337"/>
    </row>
    <row r="592" spans="2:15">
      <c r="B592" s="335"/>
      <c r="C592" s="336"/>
      <c r="D592" s="336"/>
      <c r="E592" s="336"/>
      <c r="F592" s="336"/>
      <c r="G592" s="336"/>
      <c r="H592" s="336"/>
      <c r="I592" s="336"/>
      <c r="J592" s="336"/>
      <c r="K592" s="336"/>
      <c r="L592" s="336"/>
      <c r="M592" s="336"/>
      <c r="N592" s="336"/>
      <c r="O592" s="337"/>
    </row>
    <row r="593" spans="2:15">
      <c r="B593" s="335"/>
      <c r="C593" s="336"/>
      <c r="D593" s="336"/>
      <c r="E593" s="336"/>
      <c r="F593" s="336"/>
      <c r="G593" s="336"/>
      <c r="H593" s="336"/>
      <c r="I593" s="336"/>
      <c r="J593" s="336"/>
      <c r="K593" s="336"/>
      <c r="L593" s="336"/>
      <c r="M593" s="336"/>
      <c r="N593" s="336"/>
      <c r="O593" s="337"/>
    </row>
    <row r="594" spans="2:15" s="149" customFormat="1">
      <c r="B594" s="338" t="s">
        <v>81</v>
      </c>
      <c r="C594" s="339"/>
      <c r="D594" s="339"/>
      <c r="E594" s="339"/>
      <c r="F594" s="339"/>
      <c r="G594" s="339"/>
      <c r="H594" s="339"/>
      <c r="I594" s="339"/>
      <c r="J594" s="339"/>
      <c r="K594" s="339"/>
      <c r="L594" s="340" t="s">
        <v>65</v>
      </c>
      <c r="M594" s="340"/>
      <c r="N594" s="340"/>
      <c r="O594" s="341"/>
    </row>
    <row r="595" spans="2:15" s="149" customFormat="1">
      <c r="B595" s="338"/>
      <c r="C595" s="339"/>
      <c r="D595" s="339"/>
      <c r="E595" s="339"/>
      <c r="F595" s="339"/>
      <c r="G595" s="339"/>
      <c r="H595" s="339"/>
      <c r="I595" s="339"/>
      <c r="J595" s="339"/>
      <c r="K595" s="339"/>
      <c r="L595" s="340"/>
      <c r="M595" s="340"/>
      <c r="N595" s="340"/>
      <c r="O595" s="341"/>
    </row>
    <row r="596" spans="2:15" s="149" customFormat="1">
      <c r="B596" s="372" t="s">
        <v>491</v>
      </c>
      <c r="C596" s="373"/>
      <c r="D596" s="373"/>
      <c r="E596" s="373"/>
      <c r="F596" s="373"/>
      <c r="G596" s="373"/>
      <c r="H596" s="373"/>
      <c r="I596" s="373"/>
      <c r="J596" s="373"/>
      <c r="K596" s="373"/>
      <c r="L596" s="376"/>
      <c r="M596" s="376"/>
      <c r="N596" s="376"/>
      <c r="O596" s="377"/>
    </row>
    <row r="597" spans="2:15" s="149" customFormat="1">
      <c r="B597" s="372"/>
      <c r="C597" s="373"/>
      <c r="D597" s="373"/>
      <c r="E597" s="373"/>
      <c r="F597" s="373"/>
      <c r="G597" s="373"/>
      <c r="H597" s="373"/>
      <c r="I597" s="373"/>
      <c r="J597" s="373"/>
      <c r="K597" s="373"/>
      <c r="L597" s="376"/>
      <c r="M597" s="376"/>
      <c r="N597" s="376"/>
      <c r="O597" s="377"/>
    </row>
    <row r="598" spans="2:15" s="149" customFormat="1">
      <c r="B598" s="372"/>
      <c r="C598" s="373"/>
      <c r="D598" s="373"/>
      <c r="E598" s="373"/>
      <c r="F598" s="373"/>
      <c r="G598" s="373"/>
      <c r="H598" s="373"/>
      <c r="I598" s="373"/>
      <c r="J598" s="373"/>
      <c r="K598" s="373"/>
      <c r="L598" s="376"/>
      <c r="M598" s="376"/>
      <c r="N598" s="376"/>
      <c r="O598" s="377"/>
    </row>
    <row r="599" spans="2:15" s="149" customFormat="1">
      <c r="B599" s="372"/>
      <c r="C599" s="373"/>
      <c r="D599" s="373"/>
      <c r="E599" s="373"/>
      <c r="F599" s="373"/>
      <c r="G599" s="373"/>
      <c r="H599" s="373"/>
      <c r="I599" s="373"/>
      <c r="J599" s="373"/>
      <c r="K599" s="373"/>
      <c r="L599" s="376"/>
      <c r="M599" s="376"/>
      <c r="N599" s="376"/>
      <c r="O599" s="377"/>
    </row>
    <row r="600" spans="2:15" s="149" customFormat="1" ht="15.75" thickBot="1">
      <c r="B600" s="374"/>
      <c r="C600" s="375"/>
      <c r="D600" s="375"/>
      <c r="E600" s="375"/>
      <c r="F600" s="375"/>
      <c r="G600" s="375"/>
      <c r="H600" s="375"/>
      <c r="I600" s="375"/>
      <c r="J600" s="375"/>
      <c r="K600" s="375"/>
      <c r="L600" s="378"/>
      <c r="M600" s="378"/>
      <c r="N600" s="378"/>
      <c r="O600" s="379"/>
    </row>
    <row r="601" spans="2:15" s="358" customFormat="1" ht="15.75" thickBot="1"/>
    <row r="602" spans="2:15" s="149" customFormat="1">
      <c r="B602" s="342" t="s">
        <v>408</v>
      </c>
      <c r="C602" s="343" t="s">
        <v>567</v>
      </c>
      <c r="D602" s="343"/>
      <c r="E602" s="343"/>
      <c r="F602" s="343"/>
      <c r="G602" s="343"/>
      <c r="H602" s="343"/>
      <c r="I602" s="343"/>
      <c r="J602" s="343"/>
      <c r="K602" s="343"/>
      <c r="L602" s="343"/>
      <c r="M602" s="343"/>
      <c r="N602" s="343"/>
      <c r="O602" s="344"/>
    </row>
    <row r="603" spans="2:15" s="149" customFormat="1">
      <c r="B603" s="338"/>
      <c r="C603" s="345"/>
      <c r="D603" s="345"/>
      <c r="E603" s="345"/>
      <c r="F603" s="345"/>
      <c r="G603" s="345"/>
      <c r="H603" s="345"/>
      <c r="I603" s="345"/>
      <c r="J603" s="345"/>
      <c r="K603" s="345"/>
      <c r="L603" s="345"/>
      <c r="M603" s="345"/>
      <c r="N603" s="345"/>
      <c r="O603" s="346"/>
    </row>
    <row r="604" spans="2:15" s="149" customFormat="1">
      <c r="B604" s="338"/>
      <c r="C604" s="345"/>
      <c r="D604" s="345"/>
      <c r="E604" s="345"/>
      <c r="F604" s="345"/>
      <c r="G604" s="345"/>
      <c r="H604" s="345"/>
      <c r="I604" s="345"/>
      <c r="J604" s="345"/>
      <c r="K604" s="345"/>
      <c r="L604" s="345"/>
      <c r="M604" s="345"/>
      <c r="N604" s="345"/>
      <c r="O604" s="346"/>
    </row>
    <row r="605" spans="2:15">
      <c r="B605" s="338" t="s">
        <v>59</v>
      </c>
      <c r="C605" s="347"/>
      <c r="D605" s="339" t="s">
        <v>58</v>
      </c>
      <c r="E605" s="347"/>
      <c r="F605" s="339" t="s">
        <v>60</v>
      </c>
      <c r="G605" s="347"/>
      <c r="H605" s="339" t="s">
        <v>61</v>
      </c>
      <c r="I605" s="339"/>
      <c r="J605" s="347"/>
      <c r="K605" s="347"/>
      <c r="L605" s="347"/>
      <c r="M605" s="347"/>
      <c r="N605" s="260" t="s">
        <v>62</v>
      </c>
      <c r="O605" s="370"/>
    </row>
    <row r="606" spans="2:15">
      <c r="B606" s="338"/>
      <c r="C606" s="347"/>
      <c r="D606" s="339"/>
      <c r="E606" s="347"/>
      <c r="F606" s="339"/>
      <c r="G606" s="347"/>
      <c r="H606" s="339"/>
      <c r="I606" s="339"/>
      <c r="J606" s="347"/>
      <c r="K606" s="347"/>
      <c r="L606" s="347"/>
      <c r="M606" s="347"/>
      <c r="N606" s="260"/>
      <c r="O606" s="370"/>
    </row>
    <row r="607" spans="2:15">
      <c r="B607" s="335" t="s">
        <v>63</v>
      </c>
      <c r="C607" s="363"/>
      <c r="D607" s="363"/>
      <c r="E607" s="363"/>
      <c r="F607" s="363"/>
      <c r="G607" s="363"/>
      <c r="H607" s="363"/>
      <c r="I607" s="363"/>
      <c r="J607" s="363"/>
      <c r="K607" s="363"/>
      <c r="L607" s="363"/>
      <c r="M607" s="363"/>
      <c r="N607" s="363"/>
      <c r="O607" s="371"/>
    </row>
    <row r="608" spans="2:15">
      <c r="B608" s="335"/>
      <c r="C608" s="363"/>
      <c r="D608" s="363"/>
      <c r="E608" s="363"/>
      <c r="F608" s="363"/>
      <c r="G608" s="363"/>
      <c r="H608" s="363"/>
      <c r="I608" s="363"/>
      <c r="J608" s="363"/>
      <c r="K608" s="363"/>
      <c r="L608" s="363"/>
      <c r="M608" s="363"/>
      <c r="N608" s="363"/>
      <c r="O608" s="371"/>
    </row>
    <row r="609" spans="2:15">
      <c r="B609" s="335"/>
      <c r="C609" s="363"/>
      <c r="D609" s="363"/>
      <c r="E609" s="363"/>
      <c r="F609" s="363"/>
      <c r="G609" s="363"/>
      <c r="H609" s="363"/>
      <c r="I609" s="363"/>
      <c r="J609" s="363"/>
      <c r="K609" s="363"/>
      <c r="L609" s="363"/>
      <c r="M609" s="363"/>
      <c r="N609" s="363"/>
      <c r="O609" s="371"/>
    </row>
    <row r="610" spans="2:15">
      <c r="B610" s="335"/>
      <c r="C610" s="363"/>
      <c r="D610" s="363"/>
      <c r="E610" s="363"/>
      <c r="F610" s="363"/>
      <c r="G610" s="363"/>
      <c r="H610" s="363"/>
      <c r="I610" s="363"/>
      <c r="J610" s="363"/>
      <c r="K610" s="363"/>
      <c r="L610" s="363"/>
      <c r="M610" s="363"/>
      <c r="N610" s="363"/>
      <c r="O610" s="371"/>
    </row>
    <row r="611" spans="2:15">
      <c r="B611" s="335"/>
      <c r="C611" s="363"/>
      <c r="D611" s="363"/>
      <c r="E611" s="363"/>
      <c r="F611" s="363"/>
      <c r="G611" s="363"/>
      <c r="H611" s="363"/>
      <c r="I611" s="363"/>
      <c r="J611" s="363"/>
      <c r="K611" s="363"/>
      <c r="L611" s="363"/>
      <c r="M611" s="363"/>
      <c r="N611" s="363"/>
      <c r="O611" s="371"/>
    </row>
    <row r="612" spans="2:15">
      <c r="B612" s="335"/>
      <c r="C612" s="363"/>
      <c r="D612" s="363"/>
      <c r="E612" s="363"/>
      <c r="F612" s="363"/>
      <c r="G612" s="363"/>
      <c r="H612" s="363"/>
      <c r="I612" s="363"/>
      <c r="J612" s="363"/>
      <c r="K612" s="363"/>
      <c r="L612" s="363"/>
      <c r="M612" s="363"/>
      <c r="N612" s="363"/>
      <c r="O612" s="371"/>
    </row>
    <row r="613" spans="2:15">
      <c r="B613" s="335"/>
      <c r="C613" s="363"/>
      <c r="D613" s="363"/>
      <c r="E613" s="363"/>
      <c r="F613" s="363"/>
      <c r="G613" s="363"/>
      <c r="H613" s="363"/>
      <c r="I613" s="363"/>
      <c r="J613" s="363"/>
      <c r="K613" s="363"/>
      <c r="L613" s="363"/>
      <c r="M613" s="363"/>
      <c r="N613" s="363"/>
      <c r="O613" s="371"/>
    </row>
    <row r="614" spans="2:15">
      <c r="B614" s="335"/>
      <c r="C614" s="363"/>
      <c r="D614" s="363"/>
      <c r="E614" s="363"/>
      <c r="F614" s="363"/>
      <c r="G614" s="363"/>
      <c r="H614" s="363"/>
      <c r="I614" s="363"/>
      <c r="J614" s="363"/>
      <c r="K614" s="363"/>
      <c r="L614" s="363"/>
      <c r="M614" s="363"/>
      <c r="N614" s="363"/>
      <c r="O614" s="371"/>
    </row>
    <row r="615" spans="2:15">
      <c r="B615" s="335"/>
      <c r="C615" s="363"/>
      <c r="D615" s="363"/>
      <c r="E615" s="363"/>
      <c r="F615" s="363"/>
      <c r="G615" s="363"/>
      <c r="H615" s="363"/>
      <c r="I615" s="363"/>
      <c r="J615" s="363"/>
      <c r="K615" s="363"/>
      <c r="L615" s="363"/>
      <c r="M615" s="363"/>
      <c r="N615" s="363"/>
      <c r="O615" s="371"/>
    </row>
    <row r="616" spans="2:15">
      <c r="B616" s="335"/>
      <c r="C616" s="363"/>
      <c r="D616" s="363"/>
      <c r="E616" s="363"/>
      <c r="F616" s="363"/>
      <c r="G616" s="363"/>
      <c r="H616" s="363"/>
      <c r="I616" s="363"/>
      <c r="J616" s="363"/>
      <c r="K616" s="363"/>
      <c r="L616" s="363"/>
      <c r="M616" s="363"/>
      <c r="N616" s="363"/>
      <c r="O616" s="371"/>
    </row>
    <row r="617" spans="2:15">
      <c r="B617" s="335"/>
      <c r="C617" s="363"/>
      <c r="D617" s="363"/>
      <c r="E617" s="363"/>
      <c r="F617" s="363"/>
      <c r="G617" s="363"/>
      <c r="H617" s="363"/>
      <c r="I617" s="363"/>
      <c r="J617" s="363"/>
      <c r="K617" s="363"/>
      <c r="L617" s="363"/>
      <c r="M617" s="363"/>
      <c r="N617" s="363"/>
      <c r="O617" s="371"/>
    </row>
    <row r="618" spans="2:15">
      <c r="B618" s="335"/>
      <c r="C618" s="363"/>
      <c r="D618" s="363"/>
      <c r="E618" s="363"/>
      <c r="F618" s="363"/>
      <c r="G618" s="363"/>
      <c r="H618" s="363"/>
      <c r="I618" s="363"/>
      <c r="J618" s="363"/>
      <c r="K618" s="363"/>
      <c r="L618" s="363"/>
      <c r="M618" s="363"/>
      <c r="N618" s="363"/>
      <c r="O618" s="371"/>
    </row>
    <row r="619" spans="2:15">
      <c r="B619" s="335"/>
      <c r="C619" s="363"/>
      <c r="D619" s="363"/>
      <c r="E619" s="363"/>
      <c r="F619" s="363"/>
      <c r="G619" s="363"/>
      <c r="H619" s="363"/>
      <c r="I619" s="363"/>
      <c r="J619" s="363"/>
      <c r="K619" s="363"/>
      <c r="L619" s="363"/>
      <c r="M619" s="363"/>
      <c r="N619" s="363"/>
      <c r="O619" s="371"/>
    </row>
    <row r="620" spans="2:15">
      <c r="B620" s="335"/>
      <c r="C620" s="363"/>
      <c r="D620" s="363"/>
      <c r="E620" s="363"/>
      <c r="F620" s="363"/>
      <c r="G620" s="363"/>
      <c r="H620" s="363"/>
      <c r="I620" s="363"/>
      <c r="J620" s="363"/>
      <c r="K620" s="363"/>
      <c r="L620" s="363"/>
      <c r="M620" s="363"/>
      <c r="N620" s="363"/>
      <c r="O620" s="371"/>
    </row>
    <row r="621" spans="2:15">
      <c r="B621" s="335"/>
      <c r="C621" s="363"/>
      <c r="D621" s="363"/>
      <c r="E621" s="363"/>
      <c r="F621" s="363"/>
      <c r="G621" s="363"/>
      <c r="H621" s="363"/>
      <c r="I621" s="363"/>
      <c r="J621" s="363"/>
      <c r="K621" s="363"/>
      <c r="L621" s="363"/>
      <c r="M621" s="363"/>
      <c r="N621" s="363"/>
      <c r="O621" s="371"/>
    </row>
    <row r="622" spans="2:15">
      <c r="B622" s="335"/>
      <c r="C622" s="363"/>
      <c r="D622" s="363"/>
      <c r="E622" s="363"/>
      <c r="F622" s="363"/>
      <c r="G622" s="363"/>
      <c r="H622" s="363"/>
      <c r="I622" s="363"/>
      <c r="J622" s="363"/>
      <c r="K622" s="363"/>
      <c r="L622" s="363"/>
      <c r="M622" s="363"/>
      <c r="N622" s="363"/>
      <c r="O622" s="371"/>
    </row>
    <row r="623" spans="2:15">
      <c r="B623" s="335"/>
      <c r="C623" s="363"/>
      <c r="D623" s="363"/>
      <c r="E623" s="363"/>
      <c r="F623" s="363"/>
      <c r="G623" s="363"/>
      <c r="H623" s="363"/>
      <c r="I623" s="363"/>
      <c r="J623" s="363"/>
      <c r="K623" s="363"/>
      <c r="L623" s="363"/>
      <c r="M623" s="363"/>
      <c r="N623" s="363"/>
      <c r="O623" s="371"/>
    </row>
    <row r="624" spans="2:15">
      <c r="B624" s="338" t="s">
        <v>81</v>
      </c>
      <c r="C624" s="339"/>
      <c r="D624" s="339"/>
      <c r="E624" s="339"/>
      <c r="F624" s="339"/>
      <c r="G624" s="339"/>
      <c r="H624" s="339"/>
      <c r="I624" s="339"/>
      <c r="J624" s="339"/>
      <c r="K624" s="339"/>
      <c r="L624" s="340" t="s">
        <v>65</v>
      </c>
      <c r="M624" s="340"/>
      <c r="N624" s="340"/>
      <c r="O624" s="341"/>
    </row>
    <row r="625" spans="2:15">
      <c r="B625" s="338"/>
      <c r="C625" s="339"/>
      <c r="D625" s="339"/>
      <c r="E625" s="339"/>
      <c r="F625" s="339"/>
      <c r="G625" s="339"/>
      <c r="H625" s="339"/>
      <c r="I625" s="339"/>
      <c r="J625" s="339"/>
      <c r="K625" s="339"/>
      <c r="L625" s="340"/>
      <c r="M625" s="340"/>
      <c r="N625" s="340"/>
      <c r="O625" s="341"/>
    </row>
    <row r="626" spans="2:15">
      <c r="B626" s="380" t="s">
        <v>82</v>
      </c>
      <c r="C626" s="381"/>
      <c r="D626" s="381"/>
      <c r="E626" s="381"/>
      <c r="F626" s="381"/>
      <c r="G626" s="381"/>
      <c r="H626" s="381"/>
      <c r="I626" s="381"/>
      <c r="J626" s="381"/>
      <c r="K626" s="381"/>
      <c r="L626" s="286"/>
      <c r="M626" s="286"/>
      <c r="N626" s="286"/>
      <c r="O626" s="384"/>
    </row>
    <row r="627" spans="2:15">
      <c r="B627" s="380"/>
      <c r="C627" s="381"/>
      <c r="D627" s="381"/>
      <c r="E627" s="381"/>
      <c r="F627" s="381"/>
      <c r="G627" s="381"/>
      <c r="H627" s="381"/>
      <c r="I627" s="381"/>
      <c r="J627" s="381"/>
      <c r="K627" s="381"/>
      <c r="L627" s="286"/>
      <c r="M627" s="286"/>
      <c r="N627" s="286"/>
      <c r="O627" s="384"/>
    </row>
    <row r="628" spans="2:15">
      <c r="B628" s="380"/>
      <c r="C628" s="381"/>
      <c r="D628" s="381"/>
      <c r="E628" s="381"/>
      <c r="F628" s="381"/>
      <c r="G628" s="381"/>
      <c r="H628" s="381"/>
      <c r="I628" s="381"/>
      <c r="J628" s="381"/>
      <c r="K628" s="381"/>
      <c r="L628" s="286"/>
      <c r="M628" s="286"/>
      <c r="N628" s="286"/>
      <c r="O628" s="384"/>
    </row>
    <row r="629" spans="2:15">
      <c r="B629" s="380"/>
      <c r="C629" s="381"/>
      <c r="D629" s="381"/>
      <c r="E629" s="381"/>
      <c r="F629" s="381"/>
      <c r="G629" s="381"/>
      <c r="H629" s="381"/>
      <c r="I629" s="381"/>
      <c r="J629" s="381"/>
      <c r="K629" s="381"/>
      <c r="L629" s="286"/>
      <c r="M629" s="286"/>
      <c r="N629" s="286"/>
      <c r="O629" s="384"/>
    </row>
    <row r="630" spans="2:15">
      <c r="B630" s="380"/>
      <c r="C630" s="381"/>
      <c r="D630" s="381"/>
      <c r="E630" s="381"/>
      <c r="F630" s="381"/>
      <c r="G630" s="381"/>
      <c r="H630" s="381"/>
      <c r="I630" s="381"/>
      <c r="J630" s="381"/>
      <c r="K630" s="381"/>
      <c r="L630" s="286"/>
      <c r="M630" s="286"/>
      <c r="N630" s="286"/>
      <c r="O630" s="384"/>
    </row>
    <row r="631" spans="2:15" ht="15.75" thickBot="1">
      <c r="B631" s="382"/>
      <c r="C631" s="383"/>
      <c r="D631" s="383"/>
      <c r="E631" s="383"/>
      <c r="F631" s="383"/>
      <c r="G631" s="383"/>
      <c r="H631" s="383"/>
      <c r="I631" s="383"/>
      <c r="J631" s="383"/>
      <c r="K631" s="383"/>
      <c r="L631" s="285"/>
      <c r="M631" s="285"/>
      <c r="N631" s="285"/>
      <c r="O631" s="385"/>
    </row>
    <row r="632" spans="2:15" s="57" customFormat="1" ht="15.75" thickBot="1">
      <c r="B632" s="140"/>
      <c r="C632" s="140"/>
      <c r="D632" s="140"/>
      <c r="E632" s="140"/>
      <c r="F632" s="140"/>
      <c r="G632" s="140"/>
      <c r="H632" s="140"/>
      <c r="I632" s="140"/>
      <c r="J632" s="140"/>
      <c r="K632" s="140"/>
      <c r="L632" s="141"/>
      <c r="M632" s="141"/>
      <c r="N632" s="141"/>
      <c r="O632" s="141"/>
    </row>
    <row r="633" spans="2:15" s="149" customFormat="1">
      <c r="B633" s="386" t="s">
        <v>569</v>
      </c>
      <c r="C633" s="387"/>
      <c r="D633" s="387"/>
      <c r="E633" s="387"/>
      <c r="F633" s="392" t="s">
        <v>570</v>
      </c>
      <c r="G633" s="392"/>
      <c r="H633" s="392"/>
      <c r="I633" s="392"/>
      <c r="J633" s="392"/>
      <c r="K633" s="392"/>
      <c r="L633" s="392"/>
      <c r="M633" s="392"/>
      <c r="N633" s="392"/>
      <c r="O633" s="393"/>
    </row>
    <row r="634" spans="2:15" s="149" customFormat="1">
      <c r="B634" s="388"/>
      <c r="C634" s="389"/>
      <c r="D634" s="389"/>
      <c r="E634" s="389"/>
      <c r="F634" s="394"/>
      <c r="G634" s="394"/>
      <c r="H634" s="394"/>
      <c r="I634" s="394"/>
      <c r="J634" s="394"/>
      <c r="K634" s="394"/>
      <c r="L634" s="394"/>
      <c r="M634" s="394"/>
      <c r="N634" s="394"/>
      <c r="O634" s="395"/>
    </row>
    <row r="635" spans="2:15" s="149" customFormat="1">
      <c r="B635" s="388"/>
      <c r="C635" s="389"/>
      <c r="D635" s="389"/>
      <c r="E635" s="389"/>
      <c r="F635" s="394"/>
      <c r="G635" s="394"/>
      <c r="H635" s="394"/>
      <c r="I635" s="394"/>
      <c r="J635" s="394"/>
      <c r="K635" s="394"/>
      <c r="L635" s="394"/>
      <c r="M635" s="394"/>
      <c r="N635" s="394"/>
      <c r="O635" s="395"/>
    </row>
    <row r="636" spans="2:15" s="149" customFormat="1" ht="15.75" thickBot="1">
      <c r="B636" s="390"/>
      <c r="C636" s="391"/>
      <c r="D636" s="391"/>
      <c r="E636" s="391"/>
      <c r="F636" s="396"/>
      <c r="G636" s="396"/>
      <c r="H636" s="396"/>
      <c r="I636" s="396"/>
      <c r="J636" s="396"/>
      <c r="K636" s="396"/>
      <c r="L636" s="396"/>
      <c r="M636" s="396"/>
      <c r="N636" s="396"/>
      <c r="O636" s="397"/>
    </row>
    <row r="637" spans="2:15" s="358" customFormat="1" ht="15.75" thickBot="1"/>
    <row r="638" spans="2:15" s="149" customFormat="1">
      <c r="B638" s="342" t="s">
        <v>55</v>
      </c>
      <c r="C638" s="366" t="s">
        <v>568</v>
      </c>
      <c r="D638" s="366"/>
      <c r="E638" s="366"/>
      <c r="F638" s="366"/>
      <c r="G638" s="366"/>
      <c r="H638" s="366"/>
      <c r="I638" s="366"/>
      <c r="J638" s="366"/>
      <c r="K638" s="366"/>
      <c r="L638" s="366"/>
      <c r="M638" s="366"/>
      <c r="N638" s="366"/>
      <c r="O638" s="367"/>
    </row>
    <row r="639" spans="2:15" s="149" customFormat="1">
      <c r="B639" s="338"/>
      <c r="C639" s="368"/>
      <c r="D639" s="368"/>
      <c r="E639" s="368"/>
      <c r="F639" s="368"/>
      <c r="G639" s="368"/>
      <c r="H639" s="368"/>
      <c r="I639" s="368"/>
      <c r="J639" s="368"/>
      <c r="K639" s="368"/>
      <c r="L639" s="368"/>
      <c r="M639" s="368"/>
      <c r="N639" s="368"/>
      <c r="O639" s="369"/>
    </row>
    <row r="640" spans="2:15" s="149" customFormat="1">
      <c r="B640" s="338"/>
      <c r="C640" s="368"/>
      <c r="D640" s="368"/>
      <c r="E640" s="368"/>
      <c r="F640" s="368"/>
      <c r="G640" s="368"/>
      <c r="H640" s="368"/>
      <c r="I640" s="368"/>
      <c r="J640" s="368"/>
      <c r="K640" s="368"/>
      <c r="L640" s="368"/>
      <c r="M640" s="368"/>
      <c r="N640" s="368"/>
      <c r="O640" s="369"/>
    </row>
    <row r="641" spans="2:15">
      <c r="B641" s="338" t="s">
        <v>59</v>
      </c>
      <c r="C641" s="363"/>
      <c r="D641" s="364" t="s">
        <v>58</v>
      </c>
      <c r="E641" s="363"/>
      <c r="F641" s="365" t="s">
        <v>60</v>
      </c>
      <c r="G641" s="363"/>
      <c r="H641" s="359" t="s">
        <v>61</v>
      </c>
      <c r="I641" s="359"/>
      <c r="J641" s="360"/>
      <c r="K641" s="360"/>
      <c r="L641" s="360"/>
      <c r="M641" s="360"/>
      <c r="N641" s="260" t="s">
        <v>62</v>
      </c>
      <c r="O641" s="361">
        <v>0.1</v>
      </c>
    </row>
    <row r="642" spans="2:15">
      <c r="B642" s="338"/>
      <c r="C642" s="363"/>
      <c r="D642" s="364"/>
      <c r="E642" s="363"/>
      <c r="F642" s="365"/>
      <c r="G642" s="363"/>
      <c r="H642" s="359"/>
      <c r="I642" s="359"/>
      <c r="J642" s="360"/>
      <c r="K642" s="360"/>
      <c r="L642" s="360"/>
      <c r="M642" s="360"/>
      <c r="N642" s="260"/>
      <c r="O642" s="362"/>
    </row>
    <row r="643" spans="2:15">
      <c r="B643" s="335" t="s">
        <v>63</v>
      </c>
      <c r="C643" s="336"/>
      <c r="D643" s="336"/>
      <c r="E643" s="336"/>
      <c r="F643" s="336"/>
      <c r="G643" s="336"/>
      <c r="H643" s="336"/>
      <c r="I643" s="336"/>
      <c r="J643" s="336"/>
      <c r="K643" s="336"/>
      <c r="L643" s="336"/>
      <c r="M643" s="336"/>
      <c r="N643" s="336"/>
      <c r="O643" s="337"/>
    </row>
    <row r="644" spans="2:15">
      <c r="B644" s="335"/>
      <c r="C644" s="336"/>
      <c r="D644" s="336"/>
      <c r="E644" s="336"/>
      <c r="F644" s="336"/>
      <c r="G644" s="336"/>
      <c r="H644" s="336"/>
      <c r="I644" s="336"/>
      <c r="J644" s="336"/>
      <c r="K644" s="336"/>
      <c r="L644" s="336"/>
      <c r="M644" s="336"/>
      <c r="N644" s="336"/>
      <c r="O644" s="337"/>
    </row>
    <row r="645" spans="2:15">
      <c r="B645" s="335"/>
      <c r="C645" s="336"/>
      <c r="D645" s="336"/>
      <c r="E645" s="336"/>
      <c r="F645" s="336"/>
      <c r="G645" s="336"/>
      <c r="H645" s="336"/>
      <c r="I645" s="336"/>
      <c r="J645" s="336"/>
      <c r="K645" s="336"/>
      <c r="L645" s="336"/>
      <c r="M645" s="336"/>
      <c r="N645" s="336"/>
      <c r="O645" s="337"/>
    </row>
    <row r="646" spans="2:15">
      <c r="B646" s="335"/>
      <c r="C646" s="336"/>
      <c r="D646" s="336"/>
      <c r="E646" s="336"/>
      <c r="F646" s="336"/>
      <c r="G646" s="336"/>
      <c r="H646" s="336"/>
      <c r="I646" s="336"/>
      <c r="J646" s="336"/>
      <c r="K646" s="336"/>
      <c r="L646" s="336"/>
      <c r="M646" s="336"/>
      <c r="N646" s="336"/>
      <c r="O646" s="337"/>
    </row>
    <row r="647" spans="2:15">
      <c r="B647" s="335"/>
      <c r="C647" s="336"/>
      <c r="D647" s="336"/>
      <c r="E647" s="336"/>
      <c r="F647" s="336"/>
      <c r="G647" s="336"/>
      <c r="H647" s="336"/>
      <c r="I647" s="336"/>
      <c r="J647" s="336"/>
      <c r="K647" s="336"/>
      <c r="L647" s="336"/>
      <c r="M647" s="336"/>
      <c r="N647" s="336"/>
      <c r="O647" s="337"/>
    </row>
    <row r="648" spans="2:15">
      <c r="B648" s="335"/>
      <c r="C648" s="336"/>
      <c r="D648" s="336"/>
      <c r="E648" s="336"/>
      <c r="F648" s="336"/>
      <c r="G648" s="336"/>
      <c r="H648" s="336"/>
      <c r="I648" s="336"/>
      <c r="J648" s="336"/>
      <c r="K648" s="336"/>
      <c r="L648" s="336"/>
      <c r="M648" s="336"/>
      <c r="N648" s="336"/>
      <c r="O648" s="337"/>
    </row>
    <row r="649" spans="2:15">
      <c r="B649" s="335"/>
      <c r="C649" s="336"/>
      <c r="D649" s="336"/>
      <c r="E649" s="336"/>
      <c r="F649" s="336"/>
      <c r="G649" s="336"/>
      <c r="H649" s="336"/>
      <c r="I649" s="336"/>
      <c r="J649" s="336"/>
      <c r="K649" s="336"/>
      <c r="L649" s="336"/>
      <c r="M649" s="336"/>
      <c r="N649" s="336"/>
      <c r="O649" s="337"/>
    </row>
    <row r="650" spans="2:15">
      <c r="B650" s="335"/>
      <c r="C650" s="336"/>
      <c r="D650" s="336"/>
      <c r="E650" s="336"/>
      <c r="F650" s="336"/>
      <c r="G650" s="336"/>
      <c r="H650" s="336"/>
      <c r="I650" s="336"/>
      <c r="J650" s="336"/>
      <c r="K650" s="336"/>
      <c r="L650" s="336"/>
      <c r="M650" s="336"/>
      <c r="N650" s="336"/>
      <c r="O650" s="337"/>
    </row>
    <row r="651" spans="2:15">
      <c r="B651" s="335"/>
      <c r="C651" s="336"/>
      <c r="D651" s="336"/>
      <c r="E651" s="336"/>
      <c r="F651" s="336"/>
      <c r="G651" s="336"/>
      <c r="H651" s="336"/>
      <c r="I651" s="336"/>
      <c r="J651" s="336"/>
      <c r="K651" s="336"/>
      <c r="L651" s="336"/>
      <c r="M651" s="336"/>
      <c r="N651" s="336"/>
      <c r="O651" s="337"/>
    </row>
    <row r="652" spans="2:15">
      <c r="B652" s="335"/>
      <c r="C652" s="336"/>
      <c r="D652" s="336"/>
      <c r="E652" s="336"/>
      <c r="F652" s="336"/>
      <c r="G652" s="336"/>
      <c r="H652" s="336"/>
      <c r="I652" s="336"/>
      <c r="J652" s="336"/>
      <c r="K652" s="336"/>
      <c r="L652" s="336"/>
      <c r="M652" s="336"/>
      <c r="N652" s="336"/>
      <c r="O652" s="337"/>
    </row>
    <row r="653" spans="2:15">
      <c r="B653" s="335"/>
      <c r="C653" s="336"/>
      <c r="D653" s="336"/>
      <c r="E653" s="336"/>
      <c r="F653" s="336"/>
      <c r="G653" s="336"/>
      <c r="H653" s="336"/>
      <c r="I653" s="336"/>
      <c r="J653" s="336"/>
      <c r="K653" s="336"/>
      <c r="L653" s="336"/>
      <c r="M653" s="336"/>
      <c r="N653" s="336"/>
      <c r="O653" s="337"/>
    </row>
    <row r="654" spans="2:15">
      <c r="B654" s="335"/>
      <c r="C654" s="336"/>
      <c r="D654" s="336"/>
      <c r="E654" s="336"/>
      <c r="F654" s="336"/>
      <c r="G654" s="336"/>
      <c r="H654" s="336"/>
      <c r="I654" s="336"/>
      <c r="J654" s="336"/>
      <c r="K654" s="336"/>
      <c r="L654" s="336"/>
      <c r="M654" s="336"/>
      <c r="N654" s="336"/>
      <c r="O654" s="337"/>
    </row>
    <row r="655" spans="2:15">
      <c r="B655" s="335"/>
      <c r="C655" s="336"/>
      <c r="D655" s="336"/>
      <c r="E655" s="336"/>
      <c r="F655" s="336"/>
      <c r="G655" s="336"/>
      <c r="H655" s="336"/>
      <c r="I655" s="336"/>
      <c r="J655" s="336"/>
      <c r="K655" s="336"/>
      <c r="L655" s="336"/>
      <c r="M655" s="336"/>
      <c r="N655" s="336"/>
      <c r="O655" s="337"/>
    </row>
    <row r="656" spans="2:15">
      <c r="B656" s="335"/>
      <c r="C656" s="336"/>
      <c r="D656" s="336"/>
      <c r="E656" s="336"/>
      <c r="F656" s="336"/>
      <c r="G656" s="336"/>
      <c r="H656" s="336"/>
      <c r="I656" s="336"/>
      <c r="J656" s="336"/>
      <c r="K656" s="336"/>
      <c r="L656" s="336"/>
      <c r="M656" s="336"/>
      <c r="N656" s="336"/>
      <c r="O656" s="337"/>
    </row>
    <row r="657" spans="2:15">
      <c r="B657" s="335"/>
      <c r="C657" s="336"/>
      <c r="D657" s="336"/>
      <c r="E657" s="336"/>
      <c r="F657" s="336"/>
      <c r="G657" s="336"/>
      <c r="H657" s="336"/>
      <c r="I657" s="336"/>
      <c r="J657" s="336"/>
      <c r="K657" s="336"/>
      <c r="L657" s="336"/>
      <c r="M657" s="336"/>
      <c r="N657" s="336"/>
      <c r="O657" s="337"/>
    </row>
    <row r="658" spans="2:15">
      <c r="B658" s="335"/>
      <c r="C658" s="336"/>
      <c r="D658" s="336"/>
      <c r="E658" s="336"/>
      <c r="F658" s="336"/>
      <c r="G658" s="336"/>
      <c r="H658" s="336"/>
      <c r="I658" s="336"/>
      <c r="J658" s="336"/>
      <c r="K658" s="336"/>
      <c r="L658" s="336"/>
      <c r="M658" s="336"/>
      <c r="N658" s="336"/>
      <c r="O658" s="337"/>
    </row>
    <row r="659" spans="2:15">
      <c r="B659" s="338" t="s">
        <v>81</v>
      </c>
      <c r="C659" s="339"/>
      <c r="D659" s="339"/>
      <c r="E659" s="339"/>
      <c r="F659" s="339"/>
      <c r="G659" s="339"/>
      <c r="H659" s="339"/>
      <c r="I659" s="339"/>
      <c r="J659" s="339"/>
      <c r="K659" s="339"/>
      <c r="L659" s="340" t="s">
        <v>65</v>
      </c>
      <c r="M659" s="340"/>
      <c r="N659" s="340"/>
      <c r="O659" s="341"/>
    </row>
    <row r="660" spans="2:15">
      <c r="B660" s="338"/>
      <c r="C660" s="339"/>
      <c r="D660" s="339"/>
      <c r="E660" s="339"/>
      <c r="F660" s="339"/>
      <c r="G660" s="339"/>
      <c r="H660" s="339"/>
      <c r="I660" s="339"/>
      <c r="J660" s="339"/>
      <c r="K660" s="339"/>
      <c r="L660" s="340"/>
      <c r="M660" s="340"/>
      <c r="N660" s="340"/>
      <c r="O660" s="341"/>
    </row>
    <row r="661" spans="2:15">
      <c r="B661" s="349" t="s">
        <v>492</v>
      </c>
      <c r="C661" s="350"/>
      <c r="D661" s="350"/>
      <c r="E661" s="350"/>
      <c r="F661" s="350"/>
      <c r="G661" s="350"/>
      <c r="H661" s="350"/>
      <c r="I661" s="350"/>
      <c r="J661" s="350"/>
      <c r="K661" s="350"/>
      <c r="L661" s="353"/>
      <c r="M661" s="353"/>
      <c r="N661" s="353"/>
      <c r="O661" s="354"/>
    </row>
    <row r="662" spans="2:15">
      <c r="B662" s="349"/>
      <c r="C662" s="350"/>
      <c r="D662" s="350"/>
      <c r="E662" s="350"/>
      <c r="F662" s="350"/>
      <c r="G662" s="350"/>
      <c r="H662" s="350"/>
      <c r="I662" s="350"/>
      <c r="J662" s="350"/>
      <c r="K662" s="350"/>
      <c r="L662" s="353"/>
      <c r="M662" s="353"/>
      <c r="N662" s="353"/>
      <c r="O662" s="354"/>
    </row>
    <row r="663" spans="2:15">
      <c r="B663" s="349"/>
      <c r="C663" s="350"/>
      <c r="D663" s="350"/>
      <c r="E663" s="350"/>
      <c r="F663" s="350"/>
      <c r="G663" s="350"/>
      <c r="H663" s="350"/>
      <c r="I663" s="350"/>
      <c r="J663" s="350"/>
      <c r="K663" s="350"/>
      <c r="L663" s="353"/>
      <c r="M663" s="353"/>
      <c r="N663" s="353"/>
      <c r="O663" s="354"/>
    </row>
    <row r="664" spans="2:15">
      <c r="B664" s="349"/>
      <c r="C664" s="350"/>
      <c r="D664" s="350"/>
      <c r="E664" s="350"/>
      <c r="F664" s="350"/>
      <c r="G664" s="350"/>
      <c r="H664" s="350"/>
      <c r="I664" s="350"/>
      <c r="J664" s="350"/>
      <c r="K664" s="350"/>
      <c r="L664" s="353"/>
      <c r="M664" s="353"/>
      <c r="N664" s="353"/>
      <c r="O664" s="354"/>
    </row>
    <row r="665" spans="2:15">
      <c r="B665" s="349"/>
      <c r="C665" s="350"/>
      <c r="D665" s="350"/>
      <c r="E665" s="350"/>
      <c r="F665" s="350"/>
      <c r="G665" s="350"/>
      <c r="H665" s="350"/>
      <c r="I665" s="350"/>
      <c r="J665" s="350"/>
      <c r="K665" s="350"/>
      <c r="L665" s="353"/>
      <c r="M665" s="353"/>
      <c r="N665" s="353"/>
      <c r="O665" s="354"/>
    </row>
    <row r="666" spans="2:15">
      <c r="B666" s="349"/>
      <c r="C666" s="350"/>
      <c r="D666" s="350"/>
      <c r="E666" s="350"/>
      <c r="F666" s="350"/>
      <c r="G666" s="350"/>
      <c r="H666" s="350"/>
      <c r="I666" s="350"/>
      <c r="J666" s="350"/>
      <c r="K666" s="350"/>
      <c r="L666" s="353"/>
      <c r="M666" s="353"/>
      <c r="N666" s="353"/>
      <c r="O666" s="354"/>
    </row>
    <row r="667" spans="2:15" ht="15.75" thickBot="1">
      <c r="B667" s="351"/>
      <c r="C667" s="352"/>
      <c r="D667" s="352"/>
      <c r="E667" s="352"/>
      <c r="F667" s="352"/>
      <c r="G667" s="352"/>
      <c r="H667" s="352"/>
      <c r="I667" s="352"/>
      <c r="J667" s="352"/>
      <c r="K667" s="352"/>
      <c r="L667" s="355"/>
      <c r="M667" s="355"/>
      <c r="N667" s="355"/>
      <c r="O667" s="356"/>
    </row>
    <row r="668" spans="2:15">
      <c r="B668" s="151"/>
      <c r="C668" s="151"/>
      <c r="D668" s="151"/>
      <c r="E668" s="151"/>
      <c r="F668" s="151"/>
      <c r="G668" s="151"/>
      <c r="H668" s="151"/>
      <c r="I668" s="152"/>
      <c r="J668" s="152"/>
      <c r="K668" s="152"/>
      <c r="L668" s="152"/>
      <c r="M668" s="152"/>
      <c r="N668" s="153"/>
      <c r="O668" s="153"/>
    </row>
  </sheetData>
  <sheetProtection algorithmName="SHA-512" hashValue="GZ9/Rtc/sQIe0qOBY8DD/WlD4ogH6xBE23RlsnUGtq3zSsJ+h0twNZcrdPGlnYsiGhBT3F9SKlKLU2VHLDkH5w==" saltValue="I7pQ6UUNfB7pgq6iu6WMJA==" spinCount="100000" sheet="1" objects="1" scenarios="1" selectLockedCells="1"/>
  <mergeCells count="405">
    <mergeCell ref="B214:O214"/>
    <mergeCell ref="B365:O365"/>
    <mergeCell ref="B565:O566"/>
    <mergeCell ref="B251:O252"/>
    <mergeCell ref="B2:O3"/>
    <mergeCell ref="B216:E220"/>
    <mergeCell ref="F216:O220"/>
    <mergeCell ref="B254:E259"/>
    <mergeCell ref="F254:O259"/>
    <mergeCell ref="B289:E293"/>
    <mergeCell ref="F289:O293"/>
    <mergeCell ref="B326:E330"/>
    <mergeCell ref="F326:O330"/>
    <mergeCell ref="B367:E372"/>
    <mergeCell ref="F367:O372"/>
    <mergeCell ref="B28:K29"/>
    <mergeCell ref="L28:O29"/>
    <mergeCell ref="B30:K36"/>
    <mergeCell ref="L30:O36"/>
    <mergeCell ref="B38:B39"/>
    <mergeCell ref="C38:O39"/>
    <mergeCell ref="B14:B27"/>
    <mergeCell ref="C14:O27"/>
    <mergeCell ref="B60:K61"/>
    <mergeCell ref="B1:O1"/>
    <mergeCell ref="B10:B11"/>
    <mergeCell ref="C10:O11"/>
    <mergeCell ref="B12:B13"/>
    <mergeCell ref="C12:C13"/>
    <mergeCell ref="D12:D13"/>
    <mergeCell ref="E12:E13"/>
    <mergeCell ref="F12:F13"/>
    <mergeCell ref="G12:G13"/>
    <mergeCell ref="A4:XFD4"/>
    <mergeCell ref="F5:O8"/>
    <mergeCell ref="B5:E8"/>
    <mergeCell ref="H12:I13"/>
    <mergeCell ref="J12:M13"/>
    <mergeCell ref="N12:N13"/>
    <mergeCell ref="O12:O13"/>
    <mergeCell ref="L60:O61"/>
    <mergeCell ref="B62:K66"/>
    <mergeCell ref="L62:O66"/>
    <mergeCell ref="B75:B77"/>
    <mergeCell ref="C75:O77"/>
    <mergeCell ref="H40:I41"/>
    <mergeCell ref="J40:M41"/>
    <mergeCell ref="N40:N41"/>
    <mergeCell ref="O40:O41"/>
    <mergeCell ref="B42:B59"/>
    <mergeCell ref="C42:O59"/>
    <mergeCell ref="B40:B41"/>
    <mergeCell ref="C40:C41"/>
    <mergeCell ref="D40:D41"/>
    <mergeCell ref="E40:E41"/>
    <mergeCell ref="F40:F41"/>
    <mergeCell ref="G40:G41"/>
    <mergeCell ref="B68:E73"/>
    <mergeCell ref="F68:O73"/>
    <mergeCell ref="B99:K100"/>
    <mergeCell ref="L99:O100"/>
    <mergeCell ref="B101:K104"/>
    <mergeCell ref="L101:O104"/>
    <mergeCell ref="B112:B113"/>
    <mergeCell ref="C112:O113"/>
    <mergeCell ref="H78:I79"/>
    <mergeCell ref="J78:M79"/>
    <mergeCell ref="N78:N79"/>
    <mergeCell ref="O78:O79"/>
    <mergeCell ref="B80:B98"/>
    <mergeCell ref="C80:O98"/>
    <mergeCell ref="B78:B79"/>
    <mergeCell ref="C78:C79"/>
    <mergeCell ref="D78:D79"/>
    <mergeCell ref="E78:E79"/>
    <mergeCell ref="F78:F79"/>
    <mergeCell ref="G78:G79"/>
    <mergeCell ref="B106:E110"/>
    <mergeCell ref="F106:O110"/>
    <mergeCell ref="B135:K136"/>
    <mergeCell ref="L135:O136"/>
    <mergeCell ref="B137:K140"/>
    <mergeCell ref="L137:O140"/>
    <mergeCell ref="B146:B148"/>
    <mergeCell ref="C146:O148"/>
    <mergeCell ref="H114:I115"/>
    <mergeCell ref="J114:M115"/>
    <mergeCell ref="N114:N115"/>
    <mergeCell ref="O114:O115"/>
    <mergeCell ref="B116:B134"/>
    <mergeCell ref="C116:O134"/>
    <mergeCell ref="B114:B115"/>
    <mergeCell ref="C114:C115"/>
    <mergeCell ref="D114:D115"/>
    <mergeCell ref="E114:E115"/>
    <mergeCell ref="F114:F115"/>
    <mergeCell ref="G114:G115"/>
    <mergeCell ref="B142:E144"/>
    <mergeCell ref="F142:O144"/>
    <mergeCell ref="B166:K167"/>
    <mergeCell ref="L166:O167"/>
    <mergeCell ref="B168:K173"/>
    <mergeCell ref="L168:O173"/>
    <mergeCell ref="B174:O175"/>
    <mergeCell ref="B182:B184"/>
    <mergeCell ref="C182:O184"/>
    <mergeCell ref="H149:I150"/>
    <mergeCell ref="J149:M150"/>
    <mergeCell ref="N149:N150"/>
    <mergeCell ref="O149:O150"/>
    <mergeCell ref="B151:B165"/>
    <mergeCell ref="C151:O165"/>
    <mergeCell ref="B149:B150"/>
    <mergeCell ref="C149:C150"/>
    <mergeCell ref="D149:D150"/>
    <mergeCell ref="E149:E150"/>
    <mergeCell ref="F149:F150"/>
    <mergeCell ref="G149:G150"/>
    <mergeCell ref="B177:E180"/>
    <mergeCell ref="F177:O180"/>
    <mergeCell ref="B206:K207"/>
    <mergeCell ref="L206:O207"/>
    <mergeCell ref="B208:K211"/>
    <mergeCell ref="L208:O211"/>
    <mergeCell ref="B213:O213"/>
    <mergeCell ref="H185:I186"/>
    <mergeCell ref="J185:M186"/>
    <mergeCell ref="N185:N186"/>
    <mergeCell ref="O185:O186"/>
    <mergeCell ref="B187:B205"/>
    <mergeCell ref="C187:O205"/>
    <mergeCell ref="B185:B186"/>
    <mergeCell ref="C185:C186"/>
    <mergeCell ref="D185:D186"/>
    <mergeCell ref="E185:E186"/>
    <mergeCell ref="F185:F186"/>
    <mergeCell ref="G185:G186"/>
    <mergeCell ref="A221:XFD221"/>
    <mergeCell ref="B222:B223"/>
    <mergeCell ref="C222:O223"/>
    <mergeCell ref="B224:B225"/>
    <mergeCell ref="C224:C225"/>
    <mergeCell ref="D224:D225"/>
    <mergeCell ref="E224:E225"/>
    <mergeCell ref="F224:F225"/>
    <mergeCell ref="G224:G225"/>
    <mergeCell ref="H224:I225"/>
    <mergeCell ref="J224:M225"/>
    <mergeCell ref="B245:K248"/>
    <mergeCell ref="L245:O248"/>
    <mergeCell ref="B250:O250"/>
    <mergeCell ref="B261:B262"/>
    <mergeCell ref="C261:O262"/>
    <mergeCell ref="A249:XFD249"/>
    <mergeCell ref="N224:N225"/>
    <mergeCell ref="O224:O225"/>
    <mergeCell ref="B226:B242"/>
    <mergeCell ref="C226:O242"/>
    <mergeCell ref="B243:K244"/>
    <mergeCell ref="L243:O244"/>
    <mergeCell ref="A260:XFD260"/>
    <mergeCell ref="B279:K280"/>
    <mergeCell ref="L279:O280"/>
    <mergeCell ref="B281:K285"/>
    <mergeCell ref="L281:O285"/>
    <mergeCell ref="B286:O287"/>
    <mergeCell ref="B295:B297"/>
    <mergeCell ref="C295:O297"/>
    <mergeCell ref="A294:XFD294"/>
    <mergeCell ref="H263:I264"/>
    <mergeCell ref="J263:M264"/>
    <mergeCell ref="N263:N264"/>
    <mergeCell ref="O263:O264"/>
    <mergeCell ref="B265:B278"/>
    <mergeCell ref="C265:O278"/>
    <mergeCell ref="B263:B264"/>
    <mergeCell ref="C263:C264"/>
    <mergeCell ref="D263:D264"/>
    <mergeCell ref="E263:E264"/>
    <mergeCell ref="F263:F264"/>
    <mergeCell ref="G263:G264"/>
    <mergeCell ref="B318:K319"/>
    <mergeCell ref="L318:O319"/>
    <mergeCell ref="B320:K324"/>
    <mergeCell ref="L320:O324"/>
    <mergeCell ref="B332:B334"/>
    <mergeCell ref="C332:O334"/>
    <mergeCell ref="A331:XFD331"/>
    <mergeCell ref="H298:I299"/>
    <mergeCell ref="J298:M299"/>
    <mergeCell ref="N298:N299"/>
    <mergeCell ref="O298:O299"/>
    <mergeCell ref="B300:B317"/>
    <mergeCell ref="C300:O317"/>
    <mergeCell ref="B298:B299"/>
    <mergeCell ref="C298:C299"/>
    <mergeCell ref="D298:D299"/>
    <mergeCell ref="E298:E299"/>
    <mergeCell ref="F298:F299"/>
    <mergeCell ref="G298:G299"/>
    <mergeCell ref="B353:K354"/>
    <mergeCell ref="L353:O354"/>
    <mergeCell ref="B355:K362"/>
    <mergeCell ref="L355:O362"/>
    <mergeCell ref="B364:O364"/>
    <mergeCell ref="A363:XFD363"/>
    <mergeCell ref="H335:I336"/>
    <mergeCell ref="J335:M336"/>
    <mergeCell ref="N335:N336"/>
    <mergeCell ref="O335:O336"/>
    <mergeCell ref="B337:B352"/>
    <mergeCell ref="C337:O352"/>
    <mergeCell ref="B335:B336"/>
    <mergeCell ref="C335:C336"/>
    <mergeCell ref="D335:D336"/>
    <mergeCell ref="E335:E336"/>
    <mergeCell ref="F335:F336"/>
    <mergeCell ref="G335:G336"/>
    <mergeCell ref="A373:XFD373"/>
    <mergeCell ref="N376:N377"/>
    <mergeCell ref="O376:O377"/>
    <mergeCell ref="B378:B393"/>
    <mergeCell ref="C378:O393"/>
    <mergeCell ref="B394:K395"/>
    <mergeCell ref="L394:O395"/>
    <mergeCell ref="B374:B375"/>
    <mergeCell ref="C374:O375"/>
    <mergeCell ref="B376:B377"/>
    <mergeCell ref="C376:C377"/>
    <mergeCell ref="D376:D377"/>
    <mergeCell ref="E376:E377"/>
    <mergeCell ref="F376:F377"/>
    <mergeCell ref="G376:G377"/>
    <mergeCell ref="H376:I377"/>
    <mergeCell ref="J376:M377"/>
    <mergeCell ref="B396:K400"/>
    <mergeCell ref="L396:O400"/>
    <mergeCell ref="B402:B403"/>
    <mergeCell ref="C402:O403"/>
    <mergeCell ref="B404:B405"/>
    <mergeCell ref="C404:C405"/>
    <mergeCell ref="D404:D405"/>
    <mergeCell ref="E404:E405"/>
    <mergeCell ref="F404:F405"/>
    <mergeCell ref="G404:G405"/>
    <mergeCell ref="A401:XFD401"/>
    <mergeCell ref="B425:K426"/>
    <mergeCell ref="L425:O426"/>
    <mergeCell ref="B427:K430"/>
    <mergeCell ref="L427:O430"/>
    <mergeCell ref="B432:B434"/>
    <mergeCell ref="C432:O434"/>
    <mergeCell ref="H404:I405"/>
    <mergeCell ref="J404:M405"/>
    <mergeCell ref="N404:N405"/>
    <mergeCell ref="O404:O405"/>
    <mergeCell ref="B406:B424"/>
    <mergeCell ref="C406:O424"/>
    <mergeCell ref="A431:XFD431"/>
    <mergeCell ref="B455:K456"/>
    <mergeCell ref="L455:O456"/>
    <mergeCell ref="B457:K461"/>
    <mergeCell ref="L457:O461"/>
    <mergeCell ref="B463:B465"/>
    <mergeCell ref="C463:O465"/>
    <mergeCell ref="H435:I436"/>
    <mergeCell ref="J435:M436"/>
    <mergeCell ref="N435:N436"/>
    <mergeCell ref="O435:O436"/>
    <mergeCell ref="B437:B454"/>
    <mergeCell ref="C437:O454"/>
    <mergeCell ref="B435:B436"/>
    <mergeCell ref="C435:C436"/>
    <mergeCell ref="D435:D436"/>
    <mergeCell ref="E435:E436"/>
    <mergeCell ref="F435:F436"/>
    <mergeCell ref="G435:G436"/>
    <mergeCell ref="A462:XFD462"/>
    <mergeCell ref="B486:K487"/>
    <mergeCell ref="L486:O487"/>
    <mergeCell ref="B488:K492"/>
    <mergeCell ref="L488:O492"/>
    <mergeCell ref="B498:B499"/>
    <mergeCell ref="C498:O499"/>
    <mergeCell ref="H466:I467"/>
    <mergeCell ref="J466:M467"/>
    <mergeCell ref="N466:N467"/>
    <mergeCell ref="O466:O467"/>
    <mergeCell ref="B468:B485"/>
    <mergeCell ref="C468:O485"/>
    <mergeCell ref="B466:B467"/>
    <mergeCell ref="C466:C467"/>
    <mergeCell ref="D466:D467"/>
    <mergeCell ref="E466:E467"/>
    <mergeCell ref="F466:F467"/>
    <mergeCell ref="G466:G467"/>
    <mergeCell ref="A497:XFD497"/>
    <mergeCell ref="B494:E496"/>
    <mergeCell ref="F494:O496"/>
    <mergeCell ref="B520:K521"/>
    <mergeCell ref="L520:O521"/>
    <mergeCell ref="B522:K526"/>
    <mergeCell ref="L522:O526"/>
    <mergeCell ref="B533:B535"/>
    <mergeCell ref="C533:O535"/>
    <mergeCell ref="H500:I501"/>
    <mergeCell ref="J500:M501"/>
    <mergeCell ref="N500:N501"/>
    <mergeCell ref="O500:O501"/>
    <mergeCell ref="B502:B519"/>
    <mergeCell ref="C502:O519"/>
    <mergeCell ref="B500:B501"/>
    <mergeCell ref="C500:C501"/>
    <mergeCell ref="D500:D501"/>
    <mergeCell ref="E500:E501"/>
    <mergeCell ref="F500:F501"/>
    <mergeCell ref="G500:G501"/>
    <mergeCell ref="A532:XFD532"/>
    <mergeCell ref="B528:E531"/>
    <mergeCell ref="F528:O531"/>
    <mergeCell ref="H536:I537"/>
    <mergeCell ref="J536:M537"/>
    <mergeCell ref="N536:N537"/>
    <mergeCell ref="O536:O537"/>
    <mergeCell ref="B538:B555"/>
    <mergeCell ref="C538:O555"/>
    <mergeCell ref="B536:B537"/>
    <mergeCell ref="C536:C537"/>
    <mergeCell ref="D536:D537"/>
    <mergeCell ref="E536:E537"/>
    <mergeCell ref="F536:F537"/>
    <mergeCell ref="G536:G537"/>
    <mergeCell ref="B556:K557"/>
    <mergeCell ref="L556:O557"/>
    <mergeCell ref="B558:K562"/>
    <mergeCell ref="L558:O562"/>
    <mergeCell ref="B564:O564"/>
    <mergeCell ref="A572:XFD572"/>
    <mergeCell ref="A563:XFD563"/>
    <mergeCell ref="N576:N577"/>
    <mergeCell ref="O576:O577"/>
    <mergeCell ref="B568:E571"/>
    <mergeCell ref="F568:O571"/>
    <mergeCell ref="B638:B640"/>
    <mergeCell ref="C638:O640"/>
    <mergeCell ref="H605:I606"/>
    <mergeCell ref="J605:M606"/>
    <mergeCell ref="N605:N606"/>
    <mergeCell ref="O605:O606"/>
    <mergeCell ref="B607:B623"/>
    <mergeCell ref="C607:O623"/>
    <mergeCell ref="B596:K600"/>
    <mergeCell ref="L596:O600"/>
    <mergeCell ref="B602:B604"/>
    <mergeCell ref="C602:O604"/>
    <mergeCell ref="B605:B606"/>
    <mergeCell ref="C605:C606"/>
    <mergeCell ref="D605:D606"/>
    <mergeCell ref="E605:E606"/>
    <mergeCell ref="F605:F606"/>
    <mergeCell ref="G605:G606"/>
    <mergeCell ref="A601:XFD601"/>
    <mergeCell ref="A637:XFD637"/>
    <mergeCell ref="B626:K631"/>
    <mergeCell ref="L626:O631"/>
    <mergeCell ref="B633:E636"/>
    <mergeCell ref="F633:O636"/>
    <mergeCell ref="B659:K660"/>
    <mergeCell ref="L659:O660"/>
    <mergeCell ref="B661:K667"/>
    <mergeCell ref="L661:O667"/>
    <mergeCell ref="A37:XFD37"/>
    <mergeCell ref="A74:XFD74"/>
    <mergeCell ref="A111:XFD111"/>
    <mergeCell ref="A145:XFD145"/>
    <mergeCell ref="A181:XFD181"/>
    <mergeCell ref="A212:XFD212"/>
    <mergeCell ref="H641:I642"/>
    <mergeCell ref="J641:M642"/>
    <mergeCell ref="N641:N642"/>
    <mergeCell ref="O641:O642"/>
    <mergeCell ref="B643:B658"/>
    <mergeCell ref="C643:O658"/>
    <mergeCell ref="B641:B642"/>
    <mergeCell ref="C641:C642"/>
    <mergeCell ref="D641:D642"/>
    <mergeCell ref="E641:E642"/>
    <mergeCell ref="F641:F642"/>
    <mergeCell ref="G641:G642"/>
    <mergeCell ref="B624:K625"/>
    <mergeCell ref="L624:O625"/>
    <mergeCell ref="B578:B593"/>
    <mergeCell ref="C578:O593"/>
    <mergeCell ref="B594:K595"/>
    <mergeCell ref="L594:O595"/>
    <mergeCell ref="B573:B575"/>
    <mergeCell ref="C573:O575"/>
    <mergeCell ref="B576:B577"/>
    <mergeCell ref="C576:C577"/>
    <mergeCell ref="D576:D577"/>
    <mergeCell ref="E576:E577"/>
    <mergeCell ref="F576:F577"/>
    <mergeCell ref="G576:G577"/>
    <mergeCell ref="H576:I577"/>
    <mergeCell ref="J576:M577"/>
  </mergeCells>
  <pageMargins left="0.25" right="0.25" top="0.75" bottom="0.75" header="0.3" footer="0.3"/>
  <pageSetup paperSize="9" scale="96" fitToHeight="0" orientation="landscape"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3CC58-CE38-4FCD-A8CE-2E6711AAC40F}">
  <sheetPr>
    <tabColor theme="4"/>
  </sheetPr>
  <dimension ref="A1:AQ1546"/>
  <sheetViews>
    <sheetView showGridLines="0" topLeftCell="A466" zoomScale="89" zoomScaleNormal="89" zoomScalePageLayoutView="98" workbookViewId="0">
      <selection activeCell="B527" sqref="B527"/>
    </sheetView>
  </sheetViews>
  <sheetFormatPr baseColWidth="10" defaultRowHeight="16.5" customHeight="1"/>
  <cols>
    <col min="1" max="1" width="4.5703125" style="57" customWidth="1"/>
    <col min="2" max="2" width="8.7109375" style="83" customWidth="1"/>
    <col min="3" max="7" width="7.42578125" style="60" customWidth="1"/>
    <col min="8" max="13" width="11.42578125" style="60" customWidth="1"/>
    <col min="14" max="14" width="12.5703125" style="60" customWidth="1"/>
    <col min="15" max="15" width="11.42578125" style="60" customWidth="1"/>
    <col min="16" max="21" width="8" style="47" customWidth="1"/>
    <col min="22" max="22" width="10.28515625" style="47" customWidth="1"/>
    <col min="23" max="23" width="12.42578125" style="47" customWidth="1"/>
    <col min="24" max="25" width="10.28515625" style="47" customWidth="1"/>
    <col min="26" max="26" width="11.85546875" style="47" customWidth="1"/>
    <col min="27" max="27" width="11" style="47" customWidth="1"/>
    <col min="28" max="28" width="12.5703125" style="47" customWidth="1"/>
    <col min="29" max="29" width="11.140625" style="47" customWidth="1"/>
    <col min="30" max="31" width="8.28515625" style="41" customWidth="1"/>
    <col min="32" max="43" width="11.42578125" style="23"/>
  </cols>
  <sheetData>
    <row r="1" spans="2:43" s="149" customFormat="1" ht="16.5" customHeight="1">
      <c r="B1" s="585" t="s">
        <v>402</v>
      </c>
      <c r="C1" s="586"/>
      <c r="D1" s="586"/>
      <c r="E1" s="586"/>
      <c r="F1" s="586"/>
      <c r="G1" s="586"/>
      <c r="H1" s="586"/>
      <c r="I1" s="586"/>
      <c r="J1" s="586"/>
      <c r="K1" s="586"/>
      <c r="L1" s="586"/>
      <c r="M1" s="586"/>
      <c r="N1" s="586"/>
      <c r="O1" s="587"/>
      <c r="P1" s="136"/>
      <c r="Q1" s="136"/>
      <c r="R1" s="136"/>
      <c r="S1" s="136"/>
      <c r="T1" s="136"/>
      <c r="U1" s="136"/>
      <c r="V1" s="136"/>
      <c r="W1" s="136"/>
      <c r="X1" s="136"/>
      <c r="Y1" s="136"/>
      <c r="Z1" s="136"/>
      <c r="AA1" s="136"/>
      <c r="AB1" s="136"/>
      <c r="AC1" s="136"/>
      <c r="AD1" s="154"/>
      <c r="AE1" s="155"/>
      <c r="AF1" s="156"/>
      <c r="AG1" s="156"/>
      <c r="AH1" s="156"/>
      <c r="AI1" s="156"/>
      <c r="AJ1" s="156"/>
      <c r="AK1" s="156"/>
      <c r="AL1" s="156"/>
      <c r="AM1" s="156"/>
      <c r="AN1" s="156"/>
      <c r="AO1" s="156"/>
      <c r="AP1" s="156"/>
      <c r="AQ1" s="156"/>
    </row>
    <row r="2" spans="2:43" s="149" customFormat="1" ht="16.5" customHeight="1">
      <c r="B2" s="574" t="s">
        <v>571</v>
      </c>
      <c r="C2" s="575"/>
      <c r="D2" s="575"/>
      <c r="E2" s="575"/>
      <c r="F2" s="575"/>
      <c r="G2" s="575"/>
      <c r="H2" s="575"/>
      <c r="I2" s="575"/>
      <c r="J2" s="575"/>
      <c r="K2" s="575"/>
      <c r="L2" s="575"/>
      <c r="M2" s="575"/>
      <c r="N2" s="575"/>
      <c r="O2" s="576"/>
    </row>
    <row r="3" spans="2:43" s="149" customFormat="1" ht="15.75" customHeight="1" thickBot="1">
      <c r="B3" s="577"/>
      <c r="C3" s="578"/>
      <c r="D3" s="578"/>
      <c r="E3" s="578"/>
      <c r="F3" s="578"/>
      <c r="G3" s="578"/>
      <c r="H3" s="578"/>
      <c r="I3" s="578"/>
      <c r="J3" s="578"/>
      <c r="K3" s="578"/>
      <c r="L3" s="578"/>
      <c r="M3" s="578"/>
      <c r="N3" s="578"/>
      <c r="O3" s="579"/>
    </row>
    <row r="4" spans="2:43" s="358" customFormat="1" ht="15.75" thickBot="1"/>
    <row r="5" spans="2:43" s="150" customFormat="1" ht="15" customHeight="1">
      <c r="B5" s="537" t="s">
        <v>572</v>
      </c>
      <c r="C5" s="538"/>
      <c r="D5" s="538"/>
      <c r="E5" s="538"/>
      <c r="F5" s="542" t="s">
        <v>574</v>
      </c>
      <c r="G5" s="542"/>
      <c r="H5" s="542"/>
      <c r="I5" s="542"/>
      <c r="J5" s="542"/>
      <c r="K5" s="542"/>
      <c r="L5" s="542"/>
      <c r="M5" s="542"/>
      <c r="N5" s="542"/>
      <c r="O5" s="543"/>
    </row>
    <row r="6" spans="2:43" s="150" customFormat="1" ht="15" customHeight="1">
      <c r="B6" s="539"/>
      <c r="C6" s="415"/>
      <c r="D6" s="415"/>
      <c r="E6" s="415"/>
      <c r="F6" s="544"/>
      <c r="G6" s="544"/>
      <c r="H6" s="544"/>
      <c r="I6" s="544"/>
      <c r="J6" s="544"/>
      <c r="K6" s="544"/>
      <c r="L6" s="544"/>
      <c r="M6" s="544"/>
      <c r="N6" s="544"/>
      <c r="O6" s="545"/>
    </row>
    <row r="7" spans="2:43" s="150" customFormat="1" ht="15.75" customHeight="1">
      <c r="B7" s="539"/>
      <c r="C7" s="415"/>
      <c r="D7" s="415"/>
      <c r="E7" s="415"/>
      <c r="F7" s="544"/>
      <c r="G7" s="544"/>
      <c r="H7" s="544"/>
      <c r="I7" s="544"/>
      <c r="J7" s="544"/>
      <c r="K7" s="544"/>
      <c r="L7" s="544"/>
      <c r="M7" s="544"/>
      <c r="N7" s="544"/>
      <c r="O7" s="545"/>
    </row>
    <row r="8" spans="2:43" s="150" customFormat="1" ht="15.75" thickBot="1">
      <c r="B8" s="540"/>
      <c r="C8" s="541"/>
      <c r="D8" s="541"/>
      <c r="E8" s="541"/>
      <c r="F8" s="546"/>
      <c r="G8" s="546"/>
      <c r="H8" s="546"/>
      <c r="I8" s="546"/>
      <c r="J8" s="546"/>
      <c r="K8" s="546"/>
      <c r="L8" s="546"/>
      <c r="M8" s="546"/>
      <c r="N8" s="546"/>
      <c r="O8" s="547"/>
    </row>
    <row r="9" spans="2:43" s="358" customFormat="1" ht="16.5" customHeight="1" thickBot="1"/>
    <row r="10" spans="2:43" s="149" customFormat="1" ht="16.5" customHeight="1">
      <c r="B10" s="660" t="s">
        <v>84</v>
      </c>
      <c r="C10" s="662" t="s">
        <v>573</v>
      </c>
      <c r="D10" s="662"/>
      <c r="E10" s="662"/>
      <c r="F10" s="662"/>
      <c r="G10" s="662"/>
      <c r="H10" s="662"/>
      <c r="I10" s="662"/>
      <c r="J10" s="662"/>
      <c r="K10" s="662"/>
      <c r="L10" s="662"/>
      <c r="M10" s="662"/>
      <c r="N10" s="662"/>
      <c r="O10" s="663"/>
      <c r="P10" s="136"/>
      <c r="Q10" s="136"/>
      <c r="R10" s="136"/>
      <c r="S10" s="136"/>
      <c r="T10" s="136"/>
      <c r="U10" s="136"/>
      <c r="V10" s="136"/>
      <c r="W10" s="136"/>
      <c r="X10" s="136"/>
      <c r="Y10" s="136"/>
      <c r="Z10" s="136"/>
      <c r="AA10" s="136"/>
      <c r="AB10" s="136"/>
      <c r="AC10" s="136"/>
      <c r="AD10" s="157"/>
      <c r="AE10" s="157"/>
      <c r="AF10" s="156"/>
      <c r="AG10" s="156"/>
      <c r="AH10" s="156"/>
      <c r="AI10" s="156"/>
      <c r="AJ10" s="156"/>
      <c r="AK10" s="156"/>
      <c r="AL10" s="156"/>
      <c r="AM10" s="156"/>
      <c r="AN10" s="156"/>
      <c r="AO10" s="156"/>
      <c r="AP10" s="156"/>
      <c r="AQ10" s="156"/>
    </row>
    <row r="11" spans="2:43" s="149" customFormat="1" ht="16.5" customHeight="1">
      <c r="B11" s="661"/>
      <c r="C11" s="664"/>
      <c r="D11" s="664"/>
      <c r="E11" s="664"/>
      <c r="F11" s="664"/>
      <c r="G11" s="664"/>
      <c r="H11" s="664"/>
      <c r="I11" s="664"/>
      <c r="J11" s="664"/>
      <c r="K11" s="664"/>
      <c r="L11" s="664"/>
      <c r="M11" s="664"/>
      <c r="N11" s="664"/>
      <c r="O11" s="665"/>
      <c r="P11" s="136"/>
      <c r="Q11" s="136"/>
      <c r="R11" s="136"/>
      <c r="S11" s="136"/>
      <c r="T11" s="136"/>
      <c r="U11" s="136"/>
      <c r="V11" s="136"/>
      <c r="W11" s="136"/>
      <c r="X11" s="136"/>
      <c r="Y11" s="136"/>
      <c r="Z11" s="136"/>
      <c r="AA11" s="136"/>
      <c r="AB11" s="136"/>
      <c r="AC11" s="136"/>
      <c r="AD11" s="157"/>
      <c r="AE11" s="157"/>
      <c r="AF11" s="156"/>
      <c r="AG11" s="156"/>
      <c r="AH11" s="156"/>
      <c r="AI11" s="156"/>
      <c r="AJ11" s="156"/>
      <c r="AK11" s="156"/>
      <c r="AL11" s="156"/>
      <c r="AM11" s="156"/>
      <c r="AN11" s="156"/>
      <c r="AO11" s="156"/>
      <c r="AP11" s="156"/>
      <c r="AQ11" s="156"/>
    </row>
    <row r="12" spans="2:43" s="57" customFormat="1" ht="16.5" customHeight="1">
      <c r="B12" s="532" t="s">
        <v>59</v>
      </c>
      <c r="C12" s="536"/>
      <c r="D12" s="533" t="s">
        <v>58</v>
      </c>
      <c r="E12" s="536"/>
      <c r="F12" s="533" t="s">
        <v>60</v>
      </c>
      <c r="G12" s="536"/>
      <c r="H12" s="533" t="s">
        <v>61</v>
      </c>
      <c r="I12" s="533"/>
      <c r="J12" s="536"/>
      <c r="K12" s="536"/>
      <c r="L12" s="536"/>
      <c r="M12" s="536"/>
      <c r="N12" s="549" t="s">
        <v>62</v>
      </c>
      <c r="O12" s="517">
        <v>0.1</v>
      </c>
      <c r="P12" s="59"/>
      <c r="Q12" s="59"/>
      <c r="R12" s="59"/>
      <c r="S12" s="59"/>
      <c r="T12" s="59"/>
      <c r="U12" s="59"/>
      <c r="V12" s="59"/>
      <c r="W12" s="59"/>
      <c r="X12" s="59"/>
      <c r="Y12" s="59"/>
      <c r="Z12" s="59"/>
      <c r="AA12" s="59"/>
      <c r="AB12" s="59"/>
      <c r="AC12" s="59"/>
      <c r="AD12" s="41"/>
      <c r="AE12" s="41"/>
      <c r="AF12" s="23"/>
      <c r="AG12" s="23"/>
      <c r="AH12" s="23"/>
      <c r="AI12" s="23"/>
      <c r="AJ12" s="23"/>
      <c r="AK12" s="23"/>
      <c r="AL12" s="23"/>
      <c r="AM12" s="23"/>
      <c r="AN12" s="23"/>
      <c r="AO12" s="23"/>
      <c r="AP12" s="23"/>
      <c r="AQ12" s="23"/>
    </row>
    <row r="13" spans="2:43" s="57" customFormat="1" ht="16.5" customHeight="1">
      <c r="B13" s="532"/>
      <c r="C13" s="536"/>
      <c r="D13" s="533"/>
      <c r="E13" s="536"/>
      <c r="F13" s="533"/>
      <c r="G13" s="536"/>
      <c r="H13" s="533"/>
      <c r="I13" s="533"/>
      <c r="J13" s="536"/>
      <c r="K13" s="536"/>
      <c r="L13" s="536"/>
      <c r="M13" s="536"/>
      <c r="N13" s="549"/>
      <c r="O13" s="518"/>
      <c r="P13" s="59"/>
      <c r="Q13" s="59"/>
      <c r="R13" s="59"/>
      <c r="S13" s="59"/>
      <c r="T13" s="59"/>
      <c r="U13" s="59"/>
      <c r="V13" s="59"/>
      <c r="W13" s="59"/>
      <c r="X13" s="59"/>
      <c r="Y13" s="59"/>
      <c r="Z13" s="59"/>
      <c r="AA13" s="59"/>
      <c r="AB13" s="59"/>
      <c r="AC13" s="59"/>
      <c r="AD13" s="41"/>
      <c r="AE13" s="41"/>
      <c r="AF13" s="23"/>
      <c r="AG13" s="23"/>
      <c r="AH13" s="23"/>
      <c r="AI13" s="23"/>
      <c r="AJ13" s="23"/>
      <c r="AK13" s="23"/>
      <c r="AL13" s="23"/>
      <c r="AM13" s="23"/>
      <c r="AN13" s="23"/>
      <c r="AO13" s="23"/>
      <c r="AP13" s="23"/>
      <c r="AQ13" s="23"/>
    </row>
    <row r="14" spans="2:43" s="57" customFormat="1" ht="16.5" customHeight="1">
      <c r="B14" s="516" t="s">
        <v>63</v>
      </c>
      <c r="C14" s="529"/>
      <c r="D14" s="530"/>
      <c r="E14" s="530"/>
      <c r="F14" s="530"/>
      <c r="G14" s="530"/>
      <c r="H14" s="530"/>
      <c r="I14" s="530"/>
      <c r="J14" s="530"/>
      <c r="K14" s="530"/>
      <c r="L14" s="530"/>
      <c r="M14" s="530"/>
      <c r="N14" s="530"/>
      <c r="O14" s="531"/>
      <c r="P14" s="59"/>
      <c r="Q14" s="59"/>
      <c r="R14" s="59"/>
      <c r="S14" s="59"/>
      <c r="T14" s="59"/>
      <c r="U14" s="59"/>
      <c r="V14" s="59"/>
      <c r="W14" s="59"/>
      <c r="X14" s="59"/>
      <c r="Y14" s="59"/>
      <c r="Z14" s="59"/>
      <c r="AA14" s="59"/>
      <c r="AB14" s="59"/>
      <c r="AC14" s="59"/>
      <c r="AD14" s="41"/>
      <c r="AE14" s="41"/>
      <c r="AF14" s="23"/>
      <c r="AG14" s="23"/>
      <c r="AH14" s="23"/>
      <c r="AI14" s="23"/>
      <c r="AJ14" s="23"/>
      <c r="AK14" s="23"/>
      <c r="AL14" s="23"/>
      <c r="AM14" s="23"/>
      <c r="AN14" s="23"/>
      <c r="AO14" s="23"/>
      <c r="AP14" s="23"/>
      <c r="AQ14" s="23"/>
    </row>
    <row r="15" spans="2:43" s="57" customFormat="1" ht="16.5" customHeight="1">
      <c r="B15" s="516"/>
      <c r="C15" s="530"/>
      <c r="D15" s="530"/>
      <c r="E15" s="530"/>
      <c r="F15" s="530"/>
      <c r="G15" s="530"/>
      <c r="H15" s="530"/>
      <c r="I15" s="530"/>
      <c r="J15" s="530"/>
      <c r="K15" s="530"/>
      <c r="L15" s="530"/>
      <c r="M15" s="530"/>
      <c r="N15" s="530"/>
      <c r="O15" s="531"/>
      <c r="P15" s="59"/>
      <c r="Q15" s="59"/>
      <c r="R15" s="59"/>
      <c r="S15" s="59"/>
      <c r="T15" s="59"/>
      <c r="U15" s="59"/>
      <c r="V15" s="59"/>
      <c r="W15" s="59"/>
      <c r="X15" s="59"/>
      <c r="Y15" s="59"/>
      <c r="Z15" s="59"/>
      <c r="AA15" s="59"/>
      <c r="AB15" s="59"/>
      <c r="AC15" s="59"/>
      <c r="AD15" s="41"/>
      <c r="AE15" s="41"/>
      <c r="AF15" s="23"/>
      <c r="AG15" s="23"/>
      <c r="AH15" s="23"/>
      <c r="AI15" s="23"/>
      <c r="AJ15" s="23"/>
      <c r="AK15" s="23"/>
      <c r="AL15" s="23"/>
      <c r="AM15" s="23"/>
      <c r="AN15" s="23"/>
      <c r="AO15" s="23"/>
      <c r="AP15" s="23"/>
      <c r="AQ15" s="23"/>
    </row>
    <row r="16" spans="2:43" s="57" customFormat="1" ht="16.5" customHeight="1">
      <c r="B16" s="516"/>
      <c r="C16" s="530"/>
      <c r="D16" s="530"/>
      <c r="E16" s="530"/>
      <c r="F16" s="530"/>
      <c r="G16" s="530"/>
      <c r="H16" s="530"/>
      <c r="I16" s="530"/>
      <c r="J16" s="530"/>
      <c r="K16" s="530"/>
      <c r="L16" s="530"/>
      <c r="M16" s="530"/>
      <c r="N16" s="530"/>
      <c r="O16" s="531"/>
      <c r="P16" s="59"/>
      <c r="Q16" s="59"/>
      <c r="R16" s="59"/>
      <c r="S16" s="59"/>
      <c r="T16" s="59"/>
      <c r="U16" s="59"/>
      <c r="V16" s="59"/>
      <c r="W16" s="59"/>
      <c r="X16" s="59"/>
      <c r="Y16" s="59"/>
      <c r="Z16" s="59"/>
      <c r="AA16" s="59"/>
      <c r="AB16" s="59"/>
      <c r="AC16" s="59"/>
      <c r="AD16" s="41"/>
      <c r="AE16" s="41"/>
      <c r="AF16" s="23"/>
      <c r="AG16" s="23"/>
      <c r="AH16" s="23"/>
      <c r="AI16" s="23"/>
      <c r="AJ16" s="23"/>
      <c r="AK16" s="23"/>
      <c r="AL16" s="23"/>
      <c r="AM16" s="23"/>
      <c r="AN16" s="23"/>
      <c r="AO16" s="23"/>
      <c r="AP16" s="23"/>
      <c r="AQ16" s="23"/>
    </row>
    <row r="17" spans="2:43" s="57" customFormat="1" ht="16.5" customHeight="1">
      <c r="B17" s="516"/>
      <c r="C17" s="530"/>
      <c r="D17" s="530"/>
      <c r="E17" s="530"/>
      <c r="F17" s="530"/>
      <c r="G17" s="530"/>
      <c r="H17" s="530"/>
      <c r="I17" s="530"/>
      <c r="J17" s="530"/>
      <c r="K17" s="530"/>
      <c r="L17" s="530"/>
      <c r="M17" s="530"/>
      <c r="N17" s="530"/>
      <c r="O17" s="531"/>
      <c r="P17" s="59"/>
      <c r="Q17" s="59"/>
      <c r="R17" s="59"/>
      <c r="S17" s="59"/>
      <c r="T17" s="59"/>
      <c r="U17" s="59"/>
      <c r="V17" s="59"/>
      <c r="W17" s="59"/>
      <c r="X17" s="59"/>
      <c r="Y17" s="59"/>
      <c r="Z17" s="59"/>
      <c r="AA17" s="59"/>
      <c r="AB17" s="59"/>
      <c r="AC17" s="59"/>
      <c r="AD17" s="41"/>
      <c r="AE17" s="41"/>
      <c r="AF17" s="23"/>
      <c r="AG17" s="23"/>
      <c r="AH17" s="23"/>
      <c r="AI17" s="23"/>
      <c r="AJ17" s="23"/>
      <c r="AK17" s="23"/>
      <c r="AL17" s="23"/>
      <c r="AM17" s="23"/>
      <c r="AN17" s="23"/>
      <c r="AO17" s="23"/>
      <c r="AP17" s="23"/>
      <c r="AQ17" s="23"/>
    </row>
    <row r="18" spans="2:43" s="57" customFormat="1" ht="16.5" customHeight="1">
      <c r="B18" s="516"/>
      <c r="C18" s="530"/>
      <c r="D18" s="530"/>
      <c r="E18" s="530"/>
      <c r="F18" s="530"/>
      <c r="G18" s="530"/>
      <c r="H18" s="530"/>
      <c r="I18" s="530"/>
      <c r="J18" s="530"/>
      <c r="K18" s="530"/>
      <c r="L18" s="530"/>
      <c r="M18" s="530"/>
      <c r="N18" s="530"/>
      <c r="O18" s="531"/>
      <c r="P18" s="59"/>
      <c r="Q18" s="59"/>
      <c r="R18" s="59"/>
      <c r="S18" s="59"/>
      <c r="T18" s="59"/>
      <c r="U18" s="59"/>
      <c r="V18" s="59"/>
      <c r="W18" s="59"/>
      <c r="X18" s="59"/>
      <c r="Y18" s="59"/>
      <c r="Z18" s="59"/>
      <c r="AA18" s="59"/>
      <c r="AB18" s="59"/>
      <c r="AC18" s="59"/>
      <c r="AD18" s="41"/>
      <c r="AE18" s="41"/>
      <c r="AF18" s="23"/>
      <c r="AG18" s="23"/>
      <c r="AH18" s="23"/>
      <c r="AI18" s="23"/>
      <c r="AJ18" s="23"/>
      <c r="AK18" s="23"/>
      <c r="AL18" s="23"/>
      <c r="AM18" s="23"/>
      <c r="AN18" s="23"/>
      <c r="AO18" s="23"/>
      <c r="AP18" s="23"/>
      <c r="AQ18" s="23"/>
    </row>
    <row r="19" spans="2:43" s="57" customFormat="1" ht="16.5" customHeight="1">
      <c r="B19" s="516"/>
      <c r="C19" s="530"/>
      <c r="D19" s="530"/>
      <c r="E19" s="530"/>
      <c r="F19" s="530"/>
      <c r="G19" s="530"/>
      <c r="H19" s="530"/>
      <c r="I19" s="530"/>
      <c r="J19" s="530"/>
      <c r="K19" s="530"/>
      <c r="L19" s="530"/>
      <c r="M19" s="530"/>
      <c r="N19" s="530"/>
      <c r="O19" s="531"/>
      <c r="P19" s="59"/>
      <c r="Q19" s="59"/>
      <c r="R19" s="59"/>
      <c r="S19" s="59"/>
      <c r="T19" s="59"/>
      <c r="U19" s="59"/>
      <c r="V19" s="59"/>
      <c r="W19" s="59"/>
      <c r="X19" s="59"/>
      <c r="Y19" s="59"/>
      <c r="Z19" s="59"/>
      <c r="AA19" s="59"/>
      <c r="AB19" s="59"/>
      <c r="AC19" s="59"/>
      <c r="AD19" s="41"/>
      <c r="AE19" s="41"/>
      <c r="AF19" s="23"/>
      <c r="AG19" s="23"/>
      <c r="AH19" s="23"/>
      <c r="AI19" s="23"/>
      <c r="AJ19" s="23"/>
      <c r="AK19" s="23"/>
      <c r="AL19" s="23"/>
      <c r="AM19" s="23"/>
      <c r="AN19" s="23"/>
      <c r="AO19" s="23"/>
      <c r="AP19" s="23"/>
      <c r="AQ19" s="23"/>
    </row>
    <row r="20" spans="2:43" s="57" customFormat="1" ht="16.5" customHeight="1">
      <c r="B20" s="516"/>
      <c r="C20" s="530"/>
      <c r="D20" s="530"/>
      <c r="E20" s="530"/>
      <c r="F20" s="530"/>
      <c r="G20" s="530"/>
      <c r="H20" s="530"/>
      <c r="I20" s="530"/>
      <c r="J20" s="530"/>
      <c r="K20" s="530"/>
      <c r="L20" s="530"/>
      <c r="M20" s="530"/>
      <c r="N20" s="530"/>
      <c r="O20" s="531"/>
      <c r="P20" s="59"/>
      <c r="Q20" s="59"/>
      <c r="R20" s="59"/>
      <c r="S20" s="59"/>
      <c r="T20" s="59"/>
      <c r="U20" s="59"/>
      <c r="V20" s="59"/>
      <c r="W20" s="59"/>
      <c r="X20" s="59"/>
      <c r="Y20" s="59"/>
      <c r="Z20" s="59"/>
      <c r="AA20" s="59"/>
      <c r="AB20" s="59"/>
      <c r="AC20" s="59"/>
      <c r="AD20" s="41"/>
      <c r="AE20" s="41"/>
      <c r="AF20" s="23"/>
      <c r="AG20" s="23"/>
      <c r="AH20" s="23"/>
      <c r="AI20" s="23"/>
      <c r="AJ20" s="23"/>
      <c r="AK20" s="23"/>
      <c r="AL20" s="23"/>
      <c r="AM20" s="23"/>
      <c r="AN20" s="23"/>
      <c r="AO20" s="23"/>
      <c r="AP20" s="23"/>
      <c r="AQ20" s="23"/>
    </row>
    <row r="21" spans="2:43" s="57" customFormat="1" ht="16.5" customHeight="1">
      <c r="B21" s="516"/>
      <c r="C21" s="530"/>
      <c r="D21" s="530"/>
      <c r="E21" s="530"/>
      <c r="F21" s="530"/>
      <c r="G21" s="530"/>
      <c r="H21" s="530"/>
      <c r="I21" s="530"/>
      <c r="J21" s="530"/>
      <c r="K21" s="530"/>
      <c r="L21" s="530"/>
      <c r="M21" s="530"/>
      <c r="N21" s="530"/>
      <c r="O21" s="531"/>
      <c r="P21" s="59"/>
      <c r="Q21" s="59"/>
      <c r="R21" s="59"/>
      <c r="S21" s="59"/>
      <c r="T21" s="59"/>
      <c r="U21" s="59"/>
      <c r="V21" s="59"/>
      <c r="W21" s="59"/>
      <c r="X21" s="59"/>
      <c r="Y21" s="59"/>
      <c r="Z21" s="59"/>
      <c r="AA21" s="59"/>
      <c r="AB21" s="59"/>
      <c r="AC21" s="59"/>
      <c r="AD21" s="41"/>
      <c r="AE21" s="41"/>
      <c r="AF21" s="23"/>
      <c r="AG21" s="23"/>
      <c r="AH21" s="23"/>
      <c r="AI21" s="23"/>
      <c r="AJ21" s="23"/>
      <c r="AK21" s="23"/>
      <c r="AL21" s="23"/>
      <c r="AM21" s="23"/>
      <c r="AN21" s="23"/>
      <c r="AO21" s="23"/>
      <c r="AP21" s="23"/>
      <c r="AQ21" s="23"/>
    </row>
    <row r="22" spans="2:43" s="57" customFormat="1" ht="16.5" customHeight="1">
      <c r="B22" s="516"/>
      <c r="C22" s="530"/>
      <c r="D22" s="530"/>
      <c r="E22" s="530"/>
      <c r="F22" s="530"/>
      <c r="G22" s="530"/>
      <c r="H22" s="530"/>
      <c r="I22" s="530"/>
      <c r="J22" s="530"/>
      <c r="K22" s="530"/>
      <c r="L22" s="530"/>
      <c r="M22" s="530"/>
      <c r="N22" s="530"/>
      <c r="O22" s="531"/>
      <c r="P22" s="59"/>
      <c r="Q22" s="59"/>
      <c r="R22" s="59"/>
      <c r="S22" s="59"/>
      <c r="T22" s="59"/>
      <c r="U22" s="59"/>
      <c r="V22" s="59"/>
      <c r="W22" s="59"/>
      <c r="X22" s="59"/>
      <c r="Y22" s="59"/>
      <c r="Z22" s="59"/>
      <c r="AA22" s="59"/>
      <c r="AB22" s="59"/>
      <c r="AC22" s="59"/>
      <c r="AD22" s="41"/>
      <c r="AE22" s="41"/>
      <c r="AF22" s="23"/>
      <c r="AG22" s="23"/>
      <c r="AH22" s="23"/>
      <c r="AI22" s="23"/>
      <c r="AJ22" s="23"/>
      <c r="AK22" s="23"/>
      <c r="AL22" s="23"/>
      <c r="AM22" s="23"/>
      <c r="AN22" s="23"/>
      <c r="AO22" s="23"/>
      <c r="AP22" s="23"/>
      <c r="AQ22" s="23"/>
    </row>
    <row r="23" spans="2:43" s="57" customFormat="1" ht="16.5" customHeight="1">
      <c r="B23" s="516"/>
      <c r="C23" s="530"/>
      <c r="D23" s="530"/>
      <c r="E23" s="530"/>
      <c r="F23" s="530"/>
      <c r="G23" s="530"/>
      <c r="H23" s="530"/>
      <c r="I23" s="530"/>
      <c r="J23" s="530"/>
      <c r="K23" s="530"/>
      <c r="L23" s="530"/>
      <c r="M23" s="530"/>
      <c r="N23" s="530"/>
      <c r="O23" s="531"/>
      <c r="P23" s="59"/>
      <c r="Q23" s="59"/>
      <c r="R23" s="59"/>
      <c r="S23" s="59"/>
      <c r="T23" s="59"/>
      <c r="U23" s="59"/>
      <c r="V23" s="59"/>
      <c r="W23" s="59"/>
      <c r="X23" s="59"/>
      <c r="Y23" s="59"/>
      <c r="Z23" s="59"/>
      <c r="AA23" s="59"/>
      <c r="AB23" s="59"/>
      <c r="AC23" s="59"/>
      <c r="AD23" s="41"/>
      <c r="AE23" s="41"/>
      <c r="AF23" s="23"/>
      <c r="AG23" s="23"/>
      <c r="AH23" s="23"/>
      <c r="AI23" s="23"/>
      <c r="AJ23" s="23"/>
      <c r="AK23" s="23"/>
      <c r="AL23" s="23"/>
      <c r="AM23" s="23"/>
      <c r="AN23" s="23"/>
      <c r="AO23" s="23"/>
      <c r="AP23" s="23"/>
      <c r="AQ23" s="23"/>
    </row>
    <row r="24" spans="2:43" s="57" customFormat="1" ht="16.5" customHeight="1">
      <c r="B24" s="516"/>
      <c r="C24" s="530"/>
      <c r="D24" s="530"/>
      <c r="E24" s="530"/>
      <c r="F24" s="530"/>
      <c r="G24" s="530"/>
      <c r="H24" s="530"/>
      <c r="I24" s="530"/>
      <c r="J24" s="530"/>
      <c r="K24" s="530"/>
      <c r="L24" s="530"/>
      <c r="M24" s="530"/>
      <c r="N24" s="530"/>
      <c r="O24" s="531"/>
      <c r="P24" s="59"/>
      <c r="Q24" s="59"/>
      <c r="R24" s="59"/>
      <c r="S24" s="59"/>
      <c r="T24" s="59"/>
      <c r="U24" s="59"/>
      <c r="V24" s="59"/>
      <c r="W24" s="59"/>
      <c r="X24" s="59"/>
      <c r="Y24" s="59"/>
      <c r="Z24" s="59"/>
      <c r="AA24" s="59"/>
      <c r="AB24" s="59"/>
      <c r="AC24" s="59"/>
      <c r="AD24" s="41"/>
      <c r="AE24" s="41"/>
      <c r="AF24" s="23"/>
      <c r="AG24" s="23"/>
      <c r="AH24" s="23"/>
      <c r="AI24" s="23"/>
      <c r="AJ24" s="23"/>
      <c r="AK24" s="23"/>
      <c r="AL24" s="23"/>
      <c r="AM24" s="23"/>
      <c r="AN24" s="23"/>
      <c r="AO24" s="23"/>
      <c r="AP24" s="23"/>
      <c r="AQ24" s="23"/>
    </row>
    <row r="25" spans="2:43" s="57" customFormat="1" ht="16.5" customHeight="1">
      <c r="B25" s="516"/>
      <c r="C25" s="530"/>
      <c r="D25" s="530"/>
      <c r="E25" s="530"/>
      <c r="F25" s="530"/>
      <c r="G25" s="530"/>
      <c r="H25" s="530"/>
      <c r="I25" s="530"/>
      <c r="J25" s="530"/>
      <c r="K25" s="530"/>
      <c r="L25" s="530"/>
      <c r="M25" s="530"/>
      <c r="N25" s="530"/>
      <c r="O25" s="531"/>
      <c r="P25" s="59"/>
      <c r="Q25" s="59"/>
      <c r="R25" s="59"/>
      <c r="S25" s="59"/>
      <c r="T25" s="59"/>
      <c r="U25" s="59"/>
      <c r="V25" s="59"/>
      <c r="W25" s="59"/>
      <c r="X25" s="59"/>
      <c r="Y25" s="59"/>
      <c r="Z25" s="59"/>
      <c r="AA25" s="59"/>
      <c r="AB25" s="59"/>
      <c r="AC25" s="59"/>
      <c r="AD25" s="41"/>
      <c r="AE25" s="41"/>
      <c r="AF25" s="23"/>
      <c r="AG25" s="23"/>
      <c r="AH25" s="23"/>
      <c r="AI25" s="23"/>
      <c r="AJ25" s="23"/>
      <c r="AK25" s="23"/>
      <c r="AL25" s="23"/>
      <c r="AM25" s="23"/>
      <c r="AN25" s="23"/>
      <c r="AO25" s="23"/>
      <c r="AP25" s="23"/>
      <c r="AQ25" s="23"/>
    </row>
    <row r="26" spans="2:43" s="57" customFormat="1" ht="16.5" customHeight="1">
      <c r="B26" s="516"/>
      <c r="C26" s="530"/>
      <c r="D26" s="530"/>
      <c r="E26" s="530"/>
      <c r="F26" s="530"/>
      <c r="G26" s="530"/>
      <c r="H26" s="530"/>
      <c r="I26" s="530"/>
      <c r="J26" s="530"/>
      <c r="K26" s="530"/>
      <c r="L26" s="530"/>
      <c r="M26" s="530"/>
      <c r="N26" s="530"/>
      <c r="O26" s="531"/>
      <c r="P26" s="59"/>
      <c r="Q26" s="59"/>
      <c r="R26" s="59"/>
      <c r="S26" s="59"/>
      <c r="T26" s="59"/>
      <c r="U26" s="59"/>
      <c r="V26" s="59"/>
      <c r="W26" s="59"/>
      <c r="X26" s="59"/>
      <c r="Y26" s="59"/>
      <c r="Z26" s="59"/>
      <c r="AA26" s="59"/>
      <c r="AB26" s="59"/>
      <c r="AC26" s="59"/>
      <c r="AD26" s="41"/>
      <c r="AE26" s="41"/>
      <c r="AF26" s="23"/>
      <c r="AG26" s="23"/>
      <c r="AH26" s="23"/>
      <c r="AI26" s="23"/>
      <c r="AJ26" s="23"/>
      <c r="AK26" s="23"/>
      <c r="AL26" s="23"/>
      <c r="AM26" s="23"/>
      <c r="AN26" s="23"/>
      <c r="AO26" s="23"/>
      <c r="AP26" s="23"/>
      <c r="AQ26" s="23"/>
    </row>
    <row r="27" spans="2:43" s="57" customFormat="1" ht="16.5" customHeight="1">
      <c r="B27" s="516"/>
      <c r="C27" s="530"/>
      <c r="D27" s="530"/>
      <c r="E27" s="530"/>
      <c r="F27" s="530"/>
      <c r="G27" s="530"/>
      <c r="H27" s="530"/>
      <c r="I27" s="530"/>
      <c r="J27" s="530"/>
      <c r="K27" s="530"/>
      <c r="L27" s="530"/>
      <c r="M27" s="530"/>
      <c r="N27" s="530"/>
      <c r="O27" s="531"/>
      <c r="P27" s="59"/>
      <c r="Q27" s="59"/>
      <c r="R27" s="59"/>
      <c r="S27" s="59"/>
      <c r="T27" s="59"/>
      <c r="U27" s="59"/>
      <c r="V27" s="59"/>
      <c r="W27" s="59"/>
      <c r="X27" s="59"/>
      <c r="Y27" s="59"/>
      <c r="Z27" s="59"/>
      <c r="AA27" s="59"/>
      <c r="AB27" s="59"/>
      <c r="AC27" s="59"/>
      <c r="AD27" s="41"/>
      <c r="AE27" s="41"/>
      <c r="AF27" s="23"/>
      <c r="AG27" s="23"/>
      <c r="AH27" s="23"/>
      <c r="AI27" s="23"/>
      <c r="AJ27" s="23"/>
      <c r="AK27" s="23"/>
      <c r="AL27" s="23"/>
      <c r="AM27" s="23"/>
      <c r="AN27" s="23"/>
      <c r="AO27" s="23"/>
      <c r="AP27" s="23"/>
      <c r="AQ27" s="23"/>
    </row>
    <row r="28" spans="2:43" s="149" customFormat="1" ht="16.5" customHeight="1">
      <c r="B28" s="532" t="s">
        <v>86</v>
      </c>
      <c r="C28" s="533"/>
      <c r="D28" s="533"/>
      <c r="E28" s="533"/>
      <c r="F28" s="533"/>
      <c r="G28" s="533"/>
      <c r="H28" s="533"/>
      <c r="I28" s="533"/>
      <c r="J28" s="533"/>
      <c r="K28" s="533"/>
      <c r="L28" s="549" t="s">
        <v>65</v>
      </c>
      <c r="M28" s="549"/>
      <c r="N28" s="549"/>
      <c r="O28" s="588"/>
      <c r="P28" s="136"/>
      <c r="Q28" s="136"/>
      <c r="R28" s="136"/>
      <c r="S28" s="136"/>
      <c r="T28" s="136"/>
      <c r="U28" s="136"/>
      <c r="V28" s="136"/>
      <c r="W28" s="136"/>
      <c r="X28" s="136"/>
      <c r="Y28" s="136"/>
      <c r="Z28" s="136"/>
      <c r="AA28" s="136"/>
      <c r="AB28" s="136"/>
      <c r="AC28" s="136"/>
      <c r="AD28" s="157"/>
      <c r="AE28" s="157"/>
      <c r="AF28" s="156"/>
      <c r="AG28" s="156"/>
      <c r="AH28" s="156"/>
      <c r="AI28" s="156"/>
      <c r="AJ28" s="156"/>
      <c r="AK28" s="156"/>
      <c r="AL28" s="156"/>
      <c r="AM28" s="156"/>
      <c r="AN28" s="156"/>
      <c r="AO28" s="156"/>
      <c r="AP28" s="156"/>
      <c r="AQ28" s="156"/>
    </row>
    <row r="29" spans="2:43" s="149" customFormat="1" ht="16.5" customHeight="1">
      <c r="B29" s="532"/>
      <c r="C29" s="533"/>
      <c r="D29" s="533"/>
      <c r="E29" s="533"/>
      <c r="F29" s="533"/>
      <c r="G29" s="533"/>
      <c r="H29" s="533"/>
      <c r="I29" s="533"/>
      <c r="J29" s="533"/>
      <c r="K29" s="533"/>
      <c r="L29" s="549"/>
      <c r="M29" s="549"/>
      <c r="N29" s="549"/>
      <c r="O29" s="588"/>
      <c r="P29" s="136"/>
      <c r="Q29" s="136"/>
      <c r="R29" s="136"/>
      <c r="S29" s="136"/>
      <c r="T29" s="136"/>
      <c r="U29" s="136"/>
      <c r="V29" s="136"/>
      <c r="W29" s="136"/>
      <c r="X29" s="136"/>
      <c r="Y29" s="136"/>
      <c r="Z29" s="136"/>
      <c r="AA29" s="136"/>
      <c r="AB29" s="136"/>
      <c r="AC29" s="136"/>
      <c r="AD29" s="157"/>
      <c r="AE29" s="157"/>
      <c r="AF29" s="156"/>
      <c r="AG29" s="156"/>
      <c r="AH29" s="156"/>
      <c r="AI29" s="156"/>
      <c r="AJ29" s="156"/>
      <c r="AK29" s="156"/>
      <c r="AL29" s="156"/>
      <c r="AM29" s="156"/>
      <c r="AN29" s="156"/>
      <c r="AO29" s="156"/>
      <c r="AP29" s="156"/>
      <c r="AQ29" s="156"/>
    </row>
    <row r="30" spans="2:43" s="149" customFormat="1" ht="16.5" customHeight="1">
      <c r="B30" s="525" t="s">
        <v>500</v>
      </c>
      <c r="C30" s="526"/>
      <c r="D30" s="526"/>
      <c r="E30" s="526"/>
      <c r="F30" s="526"/>
      <c r="G30" s="526"/>
      <c r="H30" s="526"/>
      <c r="I30" s="526"/>
      <c r="J30" s="526"/>
      <c r="K30" s="526"/>
      <c r="L30" s="527"/>
      <c r="M30" s="527"/>
      <c r="N30" s="527"/>
      <c r="O30" s="528"/>
      <c r="P30" s="136"/>
      <c r="Q30" s="136"/>
      <c r="R30" s="136"/>
      <c r="S30" s="136"/>
      <c r="T30" s="136"/>
      <c r="U30" s="136"/>
      <c r="V30" s="136"/>
      <c r="W30" s="136"/>
      <c r="X30" s="136"/>
      <c r="Y30" s="136"/>
      <c r="Z30" s="136"/>
      <c r="AA30" s="136"/>
      <c r="AB30" s="136"/>
      <c r="AC30" s="136"/>
      <c r="AD30" s="157"/>
      <c r="AE30" s="157"/>
      <c r="AF30" s="156"/>
      <c r="AG30" s="156"/>
      <c r="AH30" s="156"/>
      <c r="AI30" s="156"/>
      <c r="AJ30" s="156"/>
      <c r="AK30" s="156"/>
      <c r="AL30" s="156"/>
      <c r="AM30" s="156"/>
      <c r="AN30" s="156"/>
      <c r="AO30" s="156"/>
      <c r="AP30" s="156"/>
      <c r="AQ30" s="156"/>
    </row>
    <row r="31" spans="2:43" s="149" customFormat="1" ht="16.5" customHeight="1">
      <c r="B31" s="525"/>
      <c r="C31" s="526"/>
      <c r="D31" s="526"/>
      <c r="E31" s="526"/>
      <c r="F31" s="526"/>
      <c r="G31" s="526"/>
      <c r="H31" s="526"/>
      <c r="I31" s="526"/>
      <c r="J31" s="526"/>
      <c r="K31" s="526"/>
      <c r="L31" s="527"/>
      <c r="M31" s="527"/>
      <c r="N31" s="527"/>
      <c r="O31" s="528"/>
      <c r="P31" s="136"/>
      <c r="Q31" s="136"/>
      <c r="R31" s="136"/>
      <c r="S31" s="136"/>
      <c r="T31" s="136"/>
      <c r="U31" s="136"/>
      <c r="V31" s="136"/>
      <c r="W31" s="136"/>
      <c r="X31" s="136"/>
      <c r="Y31" s="136"/>
      <c r="Z31" s="136"/>
      <c r="AA31" s="136"/>
      <c r="AB31" s="136"/>
      <c r="AC31" s="136"/>
      <c r="AD31" s="157"/>
      <c r="AE31" s="157"/>
      <c r="AF31" s="156"/>
      <c r="AG31" s="156"/>
      <c r="AH31" s="156"/>
      <c r="AI31" s="156"/>
      <c r="AJ31" s="156"/>
      <c r="AK31" s="156"/>
      <c r="AL31" s="156"/>
      <c r="AM31" s="156"/>
      <c r="AN31" s="156"/>
      <c r="AO31" s="156"/>
      <c r="AP31" s="156"/>
      <c r="AQ31" s="156"/>
    </row>
    <row r="32" spans="2:43" s="149" customFormat="1" ht="16.5" customHeight="1">
      <c r="B32" s="525"/>
      <c r="C32" s="526"/>
      <c r="D32" s="526"/>
      <c r="E32" s="526"/>
      <c r="F32" s="526"/>
      <c r="G32" s="526"/>
      <c r="H32" s="526"/>
      <c r="I32" s="526"/>
      <c r="J32" s="526"/>
      <c r="K32" s="526"/>
      <c r="L32" s="527"/>
      <c r="M32" s="527"/>
      <c r="N32" s="527"/>
      <c r="O32" s="528"/>
      <c r="P32" s="136"/>
      <c r="Q32" s="136"/>
      <c r="R32" s="136"/>
      <c r="S32" s="136"/>
      <c r="T32" s="136"/>
      <c r="U32" s="136"/>
      <c r="V32" s="136"/>
      <c r="W32" s="136"/>
      <c r="X32" s="136"/>
      <c r="Y32" s="136"/>
      <c r="Z32" s="136"/>
      <c r="AA32" s="136"/>
      <c r="AB32" s="136"/>
      <c r="AC32" s="136"/>
      <c r="AD32" s="157"/>
      <c r="AE32" s="157"/>
      <c r="AF32" s="156"/>
      <c r="AG32" s="156"/>
      <c r="AH32" s="156"/>
      <c r="AI32" s="156"/>
      <c r="AJ32" s="156"/>
      <c r="AK32" s="156"/>
      <c r="AL32" s="156"/>
      <c r="AM32" s="156"/>
      <c r="AN32" s="156"/>
      <c r="AO32" s="156"/>
      <c r="AP32" s="156"/>
      <c r="AQ32" s="156"/>
    </row>
    <row r="33" spans="2:43" s="149" customFormat="1" ht="16.5" customHeight="1">
      <c r="B33" s="525"/>
      <c r="C33" s="526"/>
      <c r="D33" s="526"/>
      <c r="E33" s="526"/>
      <c r="F33" s="526"/>
      <c r="G33" s="526"/>
      <c r="H33" s="526"/>
      <c r="I33" s="526"/>
      <c r="J33" s="526"/>
      <c r="K33" s="526"/>
      <c r="L33" s="527"/>
      <c r="M33" s="527"/>
      <c r="N33" s="527"/>
      <c r="O33" s="528"/>
      <c r="P33" s="136"/>
      <c r="Q33" s="136"/>
      <c r="R33" s="136"/>
      <c r="S33" s="136"/>
      <c r="T33" s="136"/>
      <c r="U33" s="136"/>
      <c r="V33" s="136"/>
      <c r="W33" s="136"/>
      <c r="X33" s="136"/>
      <c r="Y33" s="136"/>
      <c r="Z33" s="136"/>
      <c r="AA33" s="136"/>
      <c r="AB33" s="136"/>
      <c r="AC33" s="136"/>
      <c r="AD33" s="157"/>
      <c r="AE33" s="157"/>
      <c r="AF33" s="156"/>
      <c r="AG33" s="156"/>
      <c r="AH33" s="156"/>
      <c r="AI33" s="156"/>
      <c r="AJ33" s="156"/>
      <c r="AK33" s="156"/>
      <c r="AL33" s="156"/>
      <c r="AM33" s="156"/>
      <c r="AN33" s="156"/>
      <c r="AO33" s="156"/>
      <c r="AP33" s="156"/>
      <c r="AQ33" s="156"/>
    </row>
    <row r="34" spans="2:43" s="149" customFormat="1" ht="16.5" customHeight="1">
      <c r="B34" s="522" t="s">
        <v>209</v>
      </c>
      <c r="C34" s="523"/>
      <c r="D34" s="523"/>
      <c r="E34" s="523"/>
      <c r="F34" s="523"/>
      <c r="G34" s="523"/>
      <c r="H34" s="523"/>
      <c r="I34" s="523"/>
      <c r="J34" s="523"/>
      <c r="K34" s="523"/>
      <c r="L34" s="523"/>
      <c r="M34" s="523"/>
      <c r="N34" s="523"/>
      <c r="O34" s="524"/>
      <c r="P34" s="136"/>
      <c r="Q34" s="136"/>
      <c r="R34" s="136"/>
      <c r="S34" s="136"/>
      <c r="T34" s="136"/>
      <c r="U34" s="136"/>
      <c r="V34" s="136"/>
      <c r="W34" s="136"/>
      <c r="X34" s="136"/>
      <c r="Y34" s="136"/>
      <c r="Z34" s="136"/>
      <c r="AA34" s="136"/>
      <c r="AB34" s="136"/>
      <c r="AC34" s="136"/>
      <c r="AD34" s="157"/>
      <c r="AE34" s="157"/>
      <c r="AF34" s="156"/>
      <c r="AG34" s="156"/>
      <c r="AH34" s="156"/>
      <c r="AI34" s="156"/>
      <c r="AJ34" s="156"/>
      <c r="AK34" s="156"/>
      <c r="AL34" s="156"/>
      <c r="AM34" s="156"/>
      <c r="AN34" s="156"/>
      <c r="AO34" s="156"/>
      <c r="AP34" s="156"/>
      <c r="AQ34" s="156"/>
    </row>
    <row r="35" spans="2:43" s="149" customFormat="1" ht="16.5" customHeight="1">
      <c r="B35" s="522"/>
      <c r="C35" s="523"/>
      <c r="D35" s="523"/>
      <c r="E35" s="523"/>
      <c r="F35" s="523"/>
      <c r="G35" s="523"/>
      <c r="H35" s="523"/>
      <c r="I35" s="523"/>
      <c r="J35" s="523"/>
      <c r="K35" s="523"/>
      <c r="L35" s="523"/>
      <c r="M35" s="523"/>
      <c r="N35" s="523"/>
      <c r="O35" s="524"/>
      <c r="P35" s="136"/>
      <c r="Q35" s="136"/>
      <c r="R35" s="136"/>
      <c r="S35" s="136"/>
      <c r="T35" s="136"/>
      <c r="U35" s="136"/>
      <c r="V35" s="136"/>
      <c r="W35" s="136"/>
      <c r="X35" s="136"/>
      <c r="Y35" s="136"/>
      <c r="Z35" s="136"/>
      <c r="AA35" s="136"/>
      <c r="AB35" s="136"/>
      <c r="AC35" s="136"/>
      <c r="AD35" s="157"/>
      <c r="AE35" s="157"/>
      <c r="AF35" s="156"/>
      <c r="AG35" s="156"/>
      <c r="AH35" s="156"/>
      <c r="AI35" s="156"/>
      <c r="AJ35" s="156"/>
      <c r="AK35" s="156"/>
      <c r="AL35" s="156"/>
      <c r="AM35" s="156"/>
      <c r="AN35" s="156"/>
      <c r="AO35" s="156"/>
      <c r="AP35" s="156"/>
      <c r="AQ35" s="156"/>
    </row>
    <row r="36" spans="2:43" s="149" customFormat="1" ht="16.5" customHeight="1">
      <c r="B36" s="522"/>
      <c r="C36" s="523"/>
      <c r="D36" s="523"/>
      <c r="E36" s="523"/>
      <c r="F36" s="523"/>
      <c r="G36" s="523"/>
      <c r="H36" s="523"/>
      <c r="I36" s="523"/>
      <c r="J36" s="523"/>
      <c r="K36" s="523"/>
      <c r="L36" s="523"/>
      <c r="M36" s="523"/>
      <c r="N36" s="523"/>
      <c r="O36" s="524"/>
      <c r="P36" s="136"/>
      <c r="Q36" s="136"/>
      <c r="R36" s="136"/>
      <c r="S36" s="136"/>
      <c r="T36" s="136"/>
      <c r="U36" s="136"/>
      <c r="V36" s="136"/>
      <c r="W36" s="136"/>
      <c r="X36" s="136"/>
      <c r="Y36" s="136"/>
      <c r="Z36" s="136"/>
      <c r="AA36" s="136"/>
      <c r="AB36" s="136"/>
      <c r="AC36" s="136"/>
      <c r="AD36" s="157"/>
      <c r="AE36" s="157"/>
      <c r="AF36" s="156"/>
      <c r="AG36" s="156"/>
      <c r="AH36" s="156"/>
      <c r="AI36" s="156"/>
      <c r="AJ36" s="156"/>
      <c r="AK36" s="156"/>
      <c r="AL36" s="156"/>
      <c r="AM36" s="156"/>
      <c r="AN36" s="156"/>
      <c r="AO36" s="156"/>
      <c r="AP36" s="156"/>
      <c r="AQ36" s="156"/>
    </row>
    <row r="37" spans="2:43" s="149" customFormat="1" ht="16.5" customHeight="1" thickBot="1">
      <c r="B37" s="519" t="s">
        <v>210</v>
      </c>
      <c r="C37" s="520"/>
      <c r="D37" s="520"/>
      <c r="E37" s="520"/>
      <c r="F37" s="520"/>
      <c r="G37" s="520"/>
      <c r="H37" s="520"/>
      <c r="I37" s="520"/>
      <c r="J37" s="520"/>
      <c r="K37" s="520"/>
      <c r="L37" s="520"/>
      <c r="M37" s="520"/>
      <c r="N37" s="520"/>
      <c r="O37" s="521"/>
      <c r="P37" s="136"/>
      <c r="Q37" s="136"/>
      <c r="R37" s="136"/>
      <c r="S37" s="136"/>
      <c r="T37" s="136"/>
      <c r="U37" s="136"/>
      <c r="V37" s="136"/>
      <c r="W37" s="136"/>
      <c r="X37" s="136"/>
      <c r="Y37" s="136"/>
      <c r="Z37" s="136"/>
      <c r="AA37" s="136"/>
      <c r="AB37" s="136"/>
      <c r="AC37" s="136"/>
      <c r="AD37" s="157"/>
      <c r="AE37" s="157"/>
      <c r="AF37" s="156"/>
      <c r="AG37" s="156"/>
      <c r="AH37" s="156"/>
      <c r="AI37" s="156"/>
      <c r="AJ37" s="156"/>
      <c r="AK37" s="156"/>
      <c r="AL37" s="156"/>
      <c r="AM37" s="156"/>
      <c r="AN37" s="156"/>
      <c r="AO37" s="156"/>
      <c r="AP37" s="156"/>
      <c r="AQ37" s="156"/>
    </row>
    <row r="38" spans="2:43" s="358" customFormat="1" ht="16.5" customHeight="1" thickBot="1"/>
    <row r="39" spans="2:43" s="149" customFormat="1" ht="16.5" customHeight="1">
      <c r="B39" s="585" t="s">
        <v>221</v>
      </c>
      <c r="C39" s="586"/>
      <c r="D39" s="586"/>
      <c r="E39" s="586"/>
      <c r="F39" s="586"/>
      <c r="G39" s="586"/>
      <c r="H39" s="586"/>
      <c r="I39" s="586"/>
      <c r="J39" s="586"/>
      <c r="K39" s="586"/>
      <c r="L39" s="586"/>
      <c r="M39" s="586"/>
      <c r="N39" s="586"/>
      <c r="O39" s="587"/>
      <c r="P39" s="136"/>
      <c r="Q39" s="136"/>
      <c r="R39" s="136"/>
      <c r="S39" s="136"/>
      <c r="T39" s="136"/>
      <c r="U39" s="136"/>
      <c r="V39" s="136"/>
      <c r="W39" s="136"/>
      <c r="X39" s="136"/>
      <c r="Y39" s="136"/>
      <c r="Z39" s="136"/>
      <c r="AA39" s="136"/>
      <c r="AB39" s="136"/>
      <c r="AC39" s="136"/>
      <c r="AD39" s="154"/>
      <c r="AE39" s="155"/>
      <c r="AF39" s="156"/>
      <c r="AG39" s="156"/>
      <c r="AH39" s="156"/>
      <c r="AI39" s="156"/>
      <c r="AJ39" s="156"/>
      <c r="AK39" s="156"/>
      <c r="AL39" s="156"/>
      <c r="AM39" s="156"/>
      <c r="AN39" s="156"/>
      <c r="AO39" s="156"/>
      <c r="AP39" s="156"/>
      <c r="AQ39" s="156"/>
    </row>
    <row r="40" spans="2:43" s="149" customFormat="1" ht="16.5" customHeight="1">
      <c r="B40" s="574" t="s">
        <v>575</v>
      </c>
      <c r="C40" s="575"/>
      <c r="D40" s="575"/>
      <c r="E40" s="575"/>
      <c r="F40" s="575"/>
      <c r="G40" s="575"/>
      <c r="H40" s="575"/>
      <c r="I40" s="575"/>
      <c r="J40" s="575"/>
      <c r="K40" s="575"/>
      <c r="L40" s="575"/>
      <c r="M40" s="575"/>
      <c r="N40" s="575"/>
      <c r="O40" s="576"/>
    </row>
    <row r="41" spans="2:43" s="149" customFormat="1" ht="15.75" customHeight="1" thickBot="1">
      <c r="B41" s="577"/>
      <c r="C41" s="578"/>
      <c r="D41" s="578"/>
      <c r="E41" s="578"/>
      <c r="F41" s="578"/>
      <c r="G41" s="578"/>
      <c r="H41" s="578"/>
      <c r="I41" s="578"/>
      <c r="J41" s="578"/>
      <c r="K41" s="578"/>
      <c r="L41" s="578"/>
      <c r="M41" s="578"/>
      <c r="N41" s="578"/>
      <c r="O41" s="579"/>
    </row>
    <row r="42" spans="2:43" s="358" customFormat="1" ht="15.75" thickBot="1"/>
    <row r="43" spans="2:43" s="150" customFormat="1" ht="15" customHeight="1">
      <c r="B43" s="537" t="s">
        <v>577</v>
      </c>
      <c r="C43" s="538"/>
      <c r="D43" s="538"/>
      <c r="E43" s="538"/>
      <c r="F43" s="542" t="s">
        <v>578</v>
      </c>
      <c r="G43" s="542"/>
      <c r="H43" s="542"/>
      <c r="I43" s="542"/>
      <c r="J43" s="542"/>
      <c r="K43" s="542"/>
      <c r="L43" s="542"/>
      <c r="M43" s="542"/>
      <c r="N43" s="542"/>
      <c r="O43" s="543"/>
    </row>
    <row r="44" spans="2:43" s="150" customFormat="1" ht="15" customHeight="1">
      <c r="B44" s="539"/>
      <c r="C44" s="415"/>
      <c r="D44" s="415"/>
      <c r="E44" s="415"/>
      <c r="F44" s="544"/>
      <c r="G44" s="544"/>
      <c r="H44" s="544"/>
      <c r="I44" s="544"/>
      <c r="J44" s="544"/>
      <c r="K44" s="544"/>
      <c r="L44" s="544"/>
      <c r="M44" s="544"/>
      <c r="N44" s="544"/>
      <c r="O44" s="545"/>
    </row>
    <row r="45" spans="2:43" s="150" customFormat="1" ht="15.75" thickBot="1">
      <c r="B45" s="540"/>
      <c r="C45" s="541"/>
      <c r="D45" s="541"/>
      <c r="E45" s="541"/>
      <c r="F45" s="546"/>
      <c r="G45" s="546"/>
      <c r="H45" s="546"/>
      <c r="I45" s="546"/>
      <c r="J45" s="546"/>
      <c r="K45" s="546"/>
      <c r="L45" s="546"/>
      <c r="M45" s="546"/>
      <c r="N45" s="546"/>
      <c r="O45" s="547"/>
    </row>
    <row r="46" spans="2:43" s="358" customFormat="1" ht="16.5" customHeight="1" thickBot="1"/>
    <row r="47" spans="2:43" s="149" customFormat="1" ht="16.5" customHeight="1">
      <c r="B47" s="566" t="s">
        <v>85</v>
      </c>
      <c r="C47" s="596" t="s">
        <v>576</v>
      </c>
      <c r="D47" s="596"/>
      <c r="E47" s="596"/>
      <c r="F47" s="596"/>
      <c r="G47" s="596"/>
      <c r="H47" s="596"/>
      <c r="I47" s="596"/>
      <c r="J47" s="596"/>
      <c r="K47" s="596"/>
      <c r="L47" s="596"/>
      <c r="M47" s="596"/>
      <c r="N47" s="596"/>
      <c r="O47" s="597"/>
      <c r="P47" s="136"/>
      <c r="Q47" s="136"/>
      <c r="R47" s="136"/>
      <c r="S47" s="136"/>
      <c r="T47" s="136"/>
      <c r="U47" s="136"/>
      <c r="V47" s="136"/>
      <c r="W47" s="136"/>
      <c r="X47" s="136"/>
      <c r="Y47" s="136"/>
      <c r="Z47" s="136"/>
      <c r="AA47" s="136"/>
      <c r="AB47" s="136"/>
      <c r="AC47" s="136"/>
      <c r="AD47" s="158"/>
      <c r="AE47" s="158"/>
      <c r="AF47" s="156"/>
      <c r="AG47" s="156"/>
      <c r="AH47" s="156"/>
      <c r="AI47" s="156"/>
      <c r="AJ47" s="156"/>
      <c r="AK47" s="156"/>
      <c r="AL47" s="156"/>
      <c r="AM47" s="156"/>
      <c r="AN47" s="156"/>
      <c r="AO47" s="156"/>
      <c r="AP47" s="156"/>
      <c r="AQ47" s="156"/>
    </row>
    <row r="48" spans="2:43" s="149" customFormat="1" ht="16.5" customHeight="1">
      <c r="B48" s="532"/>
      <c r="C48" s="598"/>
      <c r="D48" s="598"/>
      <c r="E48" s="598"/>
      <c r="F48" s="598"/>
      <c r="G48" s="598"/>
      <c r="H48" s="598"/>
      <c r="I48" s="598"/>
      <c r="J48" s="598"/>
      <c r="K48" s="598"/>
      <c r="L48" s="598"/>
      <c r="M48" s="598"/>
      <c r="N48" s="598"/>
      <c r="O48" s="599"/>
      <c r="P48" s="136"/>
      <c r="Q48" s="136"/>
      <c r="R48" s="136"/>
      <c r="S48" s="136"/>
      <c r="T48" s="136"/>
      <c r="U48" s="136"/>
      <c r="V48" s="136"/>
      <c r="W48" s="136"/>
      <c r="X48" s="136"/>
      <c r="Y48" s="136"/>
      <c r="Z48" s="136"/>
      <c r="AA48" s="136"/>
      <c r="AB48" s="136"/>
      <c r="AC48" s="136"/>
      <c r="AD48" s="159"/>
      <c r="AE48" s="160"/>
      <c r="AF48" s="156"/>
      <c r="AG48" s="156"/>
      <c r="AH48" s="156"/>
      <c r="AI48" s="156"/>
      <c r="AJ48" s="156"/>
      <c r="AK48" s="156"/>
      <c r="AL48" s="156"/>
      <c r="AM48" s="156"/>
      <c r="AN48" s="156"/>
      <c r="AO48" s="156"/>
      <c r="AP48" s="156"/>
      <c r="AQ48" s="156"/>
    </row>
    <row r="49" spans="2:43" s="149" customFormat="1" ht="16.5" customHeight="1">
      <c r="B49" s="532"/>
      <c r="C49" s="598"/>
      <c r="D49" s="598"/>
      <c r="E49" s="598"/>
      <c r="F49" s="598"/>
      <c r="G49" s="598"/>
      <c r="H49" s="598"/>
      <c r="I49" s="598"/>
      <c r="J49" s="598"/>
      <c r="K49" s="598"/>
      <c r="L49" s="598"/>
      <c r="M49" s="598"/>
      <c r="N49" s="598"/>
      <c r="O49" s="599"/>
      <c r="P49" s="136"/>
      <c r="Q49" s="136"/>
      <c r="R49" s="136"/>
      <c r="S49" s="136"/>
      <c r="T49" s="136"/>
      <c r="U49" s="136"/>
      <c r="V49" s="136"/>
      <c r="W49" s="136"/>
      <c r="X49" s="136"/>
      <c r="Y49" s="136"/>
      <c r="Z49" s="136"/>
      <c r="AA49" s="136"/>
      <c r="AB49" s="136"/>
      <c r="AC49" s="136"/>
      <c r="AD49" s="159"/>
      <c r="AE49" s="160"/>
      <c r="AF49" s="156"/>
      <c r="AG49" s="156"/>
      <c r="AH49" s="156"/>
      <c r="AI49" s="156"/>
      <c r="AJ49" s="156"/>
      <c r="AK49" s="156"/>
      <c r="AL49" s="156"/>
      <c r="AM49" s="156"/>
      <c r="AN49" s="156"/>
      <c r="AO49" s="156"/>
      <c r="AP49" s="156"/>
      <c r="AQ49" s="156"/>
    </row>
    <row r="50" spans="2:43" ht="16.5" customHeight="1">
      <c r="B50" s="532" t="s">
        <v>59</v>
      </c>
      <c r="C50" s="536"/>
      <c r="D50" s="533" t="s">
        <v>58</v>
      </c>
      <c r="E50" s="536"/>
      <c r="F50" s="533" t="s">
        <v>60</v>
      </c>
      <c r="G50" s="536"/>
      <c r="H50" s="533" t="s">
        <v>61</v>
      </c>
      <c r="I50" s="533"/>
      <c r="J50" s="536"/>
      <c r="K50" s="536"/>
      <c r="L50" s="536"/>
      <c r="M50" s="536"/>
      <c r="N50" s="549" t="s">
        <v>62</v>
      </c>
      <c r="O50" s="517">
        <v>0.1</v>
      </c>
      <c r="AD50" s="31"/>
      <c r="AE50" s="31"/>
    </row>
    <row r="51" spans="2:43" ht="16.5" customHeight="1">
      <c r="B51" s="532"/>
      <c r="C51" s="536"/>
      <c r="D51" s="533"/>
      <c r="E51" s="536"/>
      <c r="F51" s="533"/>
      <c r="G51" s="536"/>
      <c r="H51" s="533"/>
      <c r="I51" s="533"/>
      <c r="J51" s="536"/>
      <c r="K51" s="536"/>
      <c r="L51" s="536"/>
      <c r="M51" s="536"/>
      <c r="N51" s="549"/>
      <c r="O51" s="518"/>
      <c r="AD51" s="28"/>
      <c r="AE51" s="29"/>
    </row>
    <row r="52" spans="2:43" ht="16.5" customHeight="1">
      <c r="B52" s="516" t="s">
        <v>63</v>
      </c>
      <c r="C52" s="666"/>
      <c r="D52" s="666"/>
      <c r="E52" s="666"/>
      <c r="F52" s="666"/>
      <c r="G52" s="666"/>
      <c r="H52" s="666"/>
      <c r="I52" s="666"/>
      <c r="J52" s="666"/>
      <c r="K52" s="666"/>
      <c r="L52" s="666"/>
      <c r="M52" s="666"/>
      <c r="N52" s="666"/>
      <c r="O52" s="667"/>
      <c r="AD52" s="32"/>
      <c r="AE52" s="32"/>
    </row>
    <row r="53" spans="2:43" ht="16.5" customHeight="1">
      <c r="B53" s="516"/>
      <c r="C53" s="666"/>
      <c r="D53" s="666"/>
      <c r="E53" s="666"/>
      <c r="F53" s="666"/>
      <c r="G53" s="666"/>
      <c r="H53" s="666"/>
      <c r="I53" s="666"/>
      <c r="J53" s="666"/>
      <c r="K53" s="666"/>
      <c r="L53" s="666"/>
      <c r="M53" s="666"/>
      <c r="N53" s="666"/>
      <c r="O53" s="667"/>
      <c r="AD53" s="30"/>
      <c r="AE53" s="30"/>
    </row>
    <row r="54" spans="2:43" ht="16.5" customHeight="1">
      <c r="B54" s="516"/>
      <c r="C54" s="666"/>
      <c r="D54" s="666"/>
      <c r="E54" s="666"/>
      <c r="F54" s="666"/>
      <c r="G54" s="666"/>
      <c r="H54" s="666"/>
      <c r="I54" s="666"/>
      <c r="J54" s="666"/>
      <c r="K54" s="666"/>
      <c r="L54" s="666"/>
      <c r="M54" s="666"/>
      <c r="N54" s="666"/>
      <c r="O54" s="667"/>
      <c r="AD54" s="37"/>
      <c r="AE54" s="37"/>
    </row>
    <row r="55" spans="2:43" ht="16.5" customHeight="1">
      <c r="B55" s="516"/>
      <c r="C55" s="666"/>
      <c r="D55" s="666"/>
      <c r="E55" s="666"/>
      <c r="F55" s="666"/>
      <c r="G55" s="666"/>
      <c r="H55" s="666"/>
      <c r="I55" s="666"/>
      <c r="J55" s="666"/>
      <c r="K55" s="666"/>
      <c r="L55" s="666"/>
      <c r="M55" s="666"/>
      <c r="N55" s="666"/>
      <c r="O55" s="667"/>
      <c r="AD55" s="36"/>
      <c r="AE55" s="36"/>
    </row>
    <row r="56" spans="2:43" ht="16.5" customHeight="1">
      <c r="B56" s="516"/>
      <c r="C56" s="666"/>
      <c r="D56" s="666"/>
      <c r="E56" s="666"/>
      <c r="F56" s="666"/>
      <c r="G56" s="666"/>
      <c r="H56" s="666"/>
      <c r="I56" s="666"/>
      <c r="J56" s="666"/>
      <c r="K56" s="666"/>
      <c r="L56" s="666"/>
      <c r="M56" s="666"/>
      <c r="N56" s="666"/>
      <c r="O56" s="667"/>
      <c r="AD56" s="36"/>
      <c r="AE56" s="40"/>
    </row>
    <row r="57" spans="2:43" ht="16.5" customHeight="1">
      <c r="B57" s="516"/>
      <c r="C57" s="666"/>
      <c r="D57" s="666"/>
      <c r="E57" s="666"/>
      <c r="F57" s="666"/>
      <c r="G57" s="666"/>
      <c r="H57" s="666"/>
      <c r="I57" s="666"/>
      <c r="J57" s="666"/>
      <c r="K57" s="666"/>
      <c r="L57" s="666"/>
      <c r="M57" s="666"/>
      <c r="N57" s="666"/>
      <c r="O57" s="667"/>
      <c r="AD57" s="36"/>
      <c r="AE57" s="40"/>
    </row>
    <row r="58" spans="2:43" ht="16.5" customHeight="1">
      <c r="B58" s="516"/>
      <c r="C58" s="666"/>
      <c r="D58" s="666"/>
      <c r="E58" s="666"/>
      <c r="F58" s="666"/>
      <c r="G58" s="666"/>
      <c r="H58" s="666"/>
      <c r="I58" s="666"/>
      <c r="J58" s="666"/>
      <c r="K58" s="666"/>
      <c r="L58" s="666"/>
      <c r="M58" s="666"/>
      <c r="N58" s="666"/>
      <c r="O58" s="667"/>
      <c r="AD58" s="30"/>
      <c r="AE58" s="30"/>
    </row>
    <row r="59" spans="2:43" ht="16.5" customHeight="1">
      <c r="B59" s="516"/>
      <c r="C59" s="666"/>
      <c r="D59" s="666"/>
      <c r="E59" s="666"/>
      <c r="F59" s="666"/>
      <c r="G59" s="666"/>
      <c r="H59" s="666"/>
      <c r="I59" s="666"/>
      <c r="J59" s="666"/>
      <c r="K59" s="666"/>
      <c r="L59" s="666"/>
      <c r="M59" s="666"/>
      <c r="N59" s="666"/>
      <c r="O59" s="667"/>
      <c r="AD59" s="37"/>
      <c r="AE59" s="37"/>
    </row>
    <row r="60" spans="2:43" ht="16.5" customHeight="1">
      <c r="B60" s="516"/>
      <c r="C60" s="666"/>
      <c r="D60" s="666"/>
      <c r="E60" s="666"/>
      <c r="F60" s="666"/>
      <c r="G60" s="666"/>
      <c r="H60" s="666"/>
      <c r="I60" s="666"/>
      <c r="J60" s="666"/>
      <c r="K60" s="666"/>
      <c r="L60" s="666"/>
      <c r="M60" s="666"/>
      <c r="N60" s="666"/>
      <c r="O60" s="667"/>
      <c r="AD60" s="36"/>
      <c r="AE60" s="36"/>
    </row>
    <row r="61" spans="2:43" ht="16.5" customHeight="1">
      <c r="B61" s="516"/>
      <c r="C61" s="666"/>
      <c r="D61" s="666"/>
      <c r="E61" s="666"/>
      <c r="F61" s="666"/>
      <c r="G61" s="666"/>
      <c r="H61" s="666"/>
      <c r="I61" s="666"/>
      <c r="J61" s="666"/>
      <c r="K61" s="666"/>
      <c r="L61" s="666"/>
      <c r="M61" s="666"/>
      <c r="N61" s="666"/>
      <c r="O61" s="667"/>
      <c r="AD61" s="36"/>
      <c r="AE61" s="40"/>
    </row>
    <row r="62" spans="2:43" ht="16.5" customHeight="1">
      <c r="B62" s="516"/>
      <c r="C62" s="666"/>
      <c r="D62" s="666"/>
      <c r="E62" s="666"/>
      <c r="F62" s="666"/>
      <c r="G62" s="666"/>
      <c r="H62" s="666"/>
      <c r="I62" s="666"/>
      <c r="J62" s="666"/>
      <c r="K62" s="666"/>
      <c r="L62" s="666"/>
      <c r="M62" s="666"/>
      <c r="N62" s="666"/>
      <c r="O62" s="667"/>
      <c r="AD62" s="36"/>
      <c r="AE62" s="40"/>
    </row>
    <row r="63" spans="2:43" ht="16.5" customHeight="1">
      <c r="B63" s="516"/>
      <c r="C63" s="666"/>
      <c r="D63" s="666"/>
      <c r="E63" s="666"/>
      <c r="F63" s="666"/>
      <c r="G63" s="666"/>
      <c r="H63" s="666"/>
      <c r="I63" s="666"/>
      <c r="J63" s="666"/>
      <c r="K63" s="666"/>
      <c r="L63" s="666"/>
      <c r="M63" s="666"/>
      <c r="N63" s="666"/>
      <c r="O63" s="667"/>
      <c r="AD63" s="36"/>
      <c r="AE63" s="36"/>
    </row>
    <row r="64" spans="2:43" ht="16.5" customHeight="1">
      <c r="B64" s="516"/>
      <c r="C64" s="666"/>
      <c r="D64" s="666"/>
      <c r="E64" s="666"/>
      <c r="F64" s="666"/>
      <c r="G64" s="666"/>
      <c r="H64" s="666"/>
      <c r="I64" s="666"/>
      <c r="J64" s="666"/>
      <c r="K64" s="666"/>
      <c r="L64" s="666"/>
      <c r="M64" s="666"/>
      <c r="N64" s="666"/>
      <c r="O64" s="667"/>
      <c r="AD64" s="36"/>
      <c r="AE64" s="40"/>
    </row>
    <row r="65" spans="2:43" ht="16.5" customHeight="1">
      <c r="B65" s="516"/>
      <c r="C65" s="666"/>
      <c r="D65" s="666"/>
      <c r="E65" s="666"/>
      <c r="F65" s="666"/>
      <c r="G65" s="666"/>
      <c r="H65" s="666"/>
      <c r="I65" s="666"/>
      <c r="J65" s="666"/>
      <c r="K65" s="666"/>
      <c r="L65" s="666"/>
      <c r="M65" s="666"/>
      <c r="N65" s="666"/>
      <c r="O65" s="667"/>
      <c r="AD65" s="36"/>
      <c r="AE65" s="40"/>
    </row>
    <row r="66" spans="2:43" s="24" customFormat="1" ht="16.5" customHeight="1">
      <c r="B66" s="532" t="s">
        <v>86</v>
      </c>
      <c r="C66" s="533"/>
      <c r="D66" s="533"/>
      <c r="E66" s="533"/>
      <c r="F66" s="533"/>
      <c r="G66" s="533"/>
      <c r="H66" s="533"/>
      <c r="I66" s="533"/>
      <c r="J66" s="533"/>
      <c r="K66" s="533"/>
      <c r="L66" s="549" t="s">
        <v>65</v>
      </c>
      <c r="M66" s="549"/>
      <c r="N66" s="549"/>
      <c r="O66" s="588"/>
      <c r="AD66" s="33"/>
      <c r="AE66" s="34"/>
      <c r="AF66" s="35"/>
      <c r="AG66" s="35"/>
      <c r="AH66" s="35"/>
      <c r="AI66" s="35"/>
      <c r="AJ66" s="35"/>
      <c r="AK66" s="35"/>
      <c r="AL66" s="35"/>
      <c r="AM66" s="35"/>
      <c r="AN66" s="35"/>
      <c r="AO66" s="35"/>
      <c r="AP66" s="35"/>
      <c r="AQ66" s="35"/>
    </row>
    <row r="67" spans="2:43" ht="16.5" customHeight="1">
      <c r="B67" s="532"/>
      <c r="C67" s="533"/>
      <c r="D67" s="533"/>
      <c r="E67" s="533"/>
      <c r="F67" s="533"/>
      <c r="G67" s="533"/>
      <c r="H67" s="533"/>
      <c r="I67" s="533"/>
      <c r="J67" s="533"/>
      <c r="K67" s="533"/>
      <c r="L67" s="549"/>
      <c r="M67" s="549"/>
      <c r="N67" s="549"/>
      <c r="O67" s="588"/>
      <c r="AD67" s="28"/>
      <c r="AE67" s="29"/>
    </row>
    <row r="68" spans="2:43" ht="16.5" customHeight="1">
      <c r="B68" s="525" t="s">
        <v>499</v>
      </c>
      <c r="C68" s="526"/>
      <c r="D68" s="526"/>
      <c r="E68" s="526"/>
      <c r="F68" s="526"/>
      <c r="G68" s="526"/>
      <c r="H68" s="526"/>
      <c r="I68" s="526"/>
      <c r="J68" s="526"/>
      <c r="K68" s="526"/>
      <c r="L68" s="527"/>
      <c r="M68" s="527"/>
      <c r="N68" s="527"/>
      <c r="O68" s="528"/>
      <c r="AD68" s="36"/>
      <c r="AE68" s="37"/>
    </row>
    <row r="69" spans="2:43" ht="16.5" customHeight="1">
      <c r="B69" s="525"/>
      <c r="C69" s="526"/>
      <c r="D69" s="526"/>
      <c r="E69" s="526"/>
      <c r="F69" s="526"/>
      <c r="G69" s="526"/>
      <c r="H69" s="526"/>
      <c r="I69" s="526"/>
      <c r="J69" s="526"/>
      <c r="K69" s="526"/>
      <c r="L69" s="527"/>
      <c r="M69" s="527"/>
      <c r="N69" s="527"/>
      <c r="O69" s="528"/>
      <c r="AD69" s="36"/>
      <c r="AE69" s="37"/>
    </row>
    <row r="70" spans="2:43" ht="16.5" customHeight="1">
      <c r="B70" s="525"/>
      <c r="C70" s="526"/>
      <c r="D70" s="526"/>
      <c r="E70" s="526"/>
      <c r="F70" s="526"/>
      <c r="G70" s="526"/>
      <c r="H70" s="526"/>
      <c r="I70" s="526"/>
      <c r="J70" s="526"/>
      <c r="K70" s="526"/>
      <c r="L70" s="527"/>
      <c r="M70" s="527"/>
      <c r="N70" s="527"/>
      <c r="O70" s="528"/>
      <c r="AD70" s="37"/>
      <c r="AE70" s="37"/>
    </row>
    <row r="71" spans="2:43" ht="16.5" customHeight="1">
      <c r="B71" s="525"/>
      <c r="C71" s="526"/>
      <c r="D71" s="526"/>
      <c r="E71" s="526"/>
      <c r="F71" s="526"/>
      <c r="G71" s="526"/>
      <c r="H71" s="526"/>
      <c r="I71" s="526"/>
      <c r="J71" s="526"/>
      <c r="K71" s="526"/>
      <c r="L71" s="527"/>
      <c r="M71" s="527"/>
      <c r="N71" s="527"/>
      <c r="O71" s="528"/>
      <c r="AD71" s="36"/>
      <c r="AE71" s="36"/>
    </row>
    <row r="72" spans="2:43" ht="16.5" customHeight="1">
      <c r="B72" s="525"/>
      <c r="C72" s="526"/>
      <c r="D72" s="526"/>
      <c r="E72" s="526"/>
      <c r="F72" s="526"/>
      <c r="G72" s="526"/>
      <c r="H72" s="526"/>
      <c r="I72" s="526"/>
      <c r="J72" s="526"/>
      <c r="K72" s="526"/>
      <c r="L72" s="527"/>
      <c r="M72" s="527"/>
      <c r="N72" s="527"/>
      <c r="O72" s="528"/>
      <c r="AD72" s="36"/>
      <c r="AE72" s="40"/>
    </row>
    <row r="73" spans="2:43" ht="16.5" customHeight="1">
      <c r="B73" s="525"/>
      <c r="C73" s="526"/>
      <c r="D73" s="526"/>
      <c r="E73" s="526"/>
      <c r="F73" s="526"/>
      <c r="G73" s="526"/>
      <c r="H73" s="526"/>
      <c r="I73" s="526"/>
      <c r="J73" s="526"/>
      <c r="K73" s="526"/>
      <c r="L73" s="527"/>
      <c r="M73" s="527"/>
      <c r="N73" s="527"/>
      <c r="O73" s="528"/>
      <c r="AD73" s="36"/>
      <c r="AE73" s="40"/>
    </row>
    <row r="74" spans="2:43" ht="16.5" customHeight="1" thickBot="1">
      <c r="B74" s="552"/>
      <c r="C74" s="553"/>
      <c r="D74" s="553"/>
      <c r="E74" s="553"/>
      <c r="F74" s="553"/>
      <c r="G74" s="553"/>
      <c r="H74" s="553"/>
      <c r="I74" s="553"/>
      <c r="J74" s="553"/>
      <c r="K74" s="553"/>
      <c r="L74" s="554"/>
      <c r="M74" s="554"/>
      <c r="N74" s="554"/>
      <c r="O74" s="555"/>
      <c r="AD74" s="36"/>
      <c r="AE74" s="36"/>
    </row>
    <row r="75" spans="2:43" s="357" customFormat="1" ht="15.75" thickBot="1"/>
    <row r="76" spans="2:43" s="150" customFormat="1" ht="15" customHeight="1">
      <c r="B76" s="537" t="s">
        <v>580</v>
      </c>
      <c r="C76" s="538"/>
      <c r="D76" s="538"/>
      <c r="E76" s="538"/>
      <c r="F76" s="542" t="s">
        <v>581</v>
      </c>
      <c r="G76" s="542"/>
      <c r="H76" s="542"/>
      <c r="I76" s="542"/>
      <c r="J76" s="542"/>
      <c r="K76" s="542"/>
      <c r="L76" s="542"/>
      <c r="M76" s="542"/>
      <c r="N76" s="542"/>
      <c r="O76" s="543"/>
    </row>
    <row r="77" spans="2:43" s="150" customFormat="1" ht="15" customHeight="1">
      <c r="B77" s="539"/>
      <c r="C77" s="415"/>
      <c r="D77" s="415"/>
      <c r="E77" s="415"/>
      <c r="F77" s="544"/>
      <c r="G77" s="544"/>
      <c r="H77" s="544"/>
      <c r="I77" s="544"/>
      <c r="J77" s="544"/>
      <c r="K77" s="544"/>
      <c r="L77" s="544"/>
      <c r="M77" s="544"/>
      <c r="N77" s="544"/>
      <c r="O77" s="545"/>
    </row>
    <row r="78" spans="2:43" s="150" customFormat="1" ht="15.75" thickBot="1">
      <c r="B78" s="540"/>
      <c r="C78" s="541"/>
      <c r="D78" s="541"/>
      <c r="E78" s="541"/>
      <c r="F78" s="546"/>
      <c r="G78" s="546"/>
      <c r="H78" s="546"/>
      <c r="I78" s="546"/>
      <c r="J78" s="546"/>
      <c r="K78" s="546"/>
      <c r="L78" s="546"/>
      <c r="M78" s="546"/>
      <c r="N78" s="546"/>
      <c r="O78" s="547"/>
    </row>
    <row r="79" spans="2:43" s="358" customFormat="1" ht="16.5" customHeight="1" thickBot="1"/>
    <row r="80" spans="2:43" s="149" customFormat="1" ht="16.5" customHeight="1">
      <c r="B80" s="566" t="s">
        <v>87</v>
      </c>
      <c r="C80" s="596" t="s">
        <v>579</v>
      </c>
      <c r="D80" s="596"/>
      <c r="E80" s="596"/>
      <c r="F80" s="596"/>
      <c r="G80" s="596"/>
      <c r="H80" s="596"/>
      <c r="I80" s="596"/>
      <c r="J80" s="596"/>
      <c r="K80" s="596"/>
      <c r="L80" s="596"/>
      <c r="M80" s="596"/>
      <c r="N80" s="596"/>
      <c r="O80" s="597"/>
      <c r="P80" s="136"/>
      <c r="Q80" s="136"/>
      <c r="R80" s="136"/>
      <c r="S80" s="136"/>
      <c r="T80" s="136"/>
      <c r="U80" s="136"/>
      <c r="V80" s="136"/>
      <c r="W80" s="136"/>
      <c r="X80" s="136"/>
      <c r="Y80" s="136"/>
      <c r="Z80" s="136"/>
      <c r="AA80" s="136"/>
      <c r="AB80" s="136"/>
      <c r="AC80" s="136"/>
      <c r="AD80" s="158"/>
      <c r="AE80" s="158"/>
      <c r="AF80" s="156"/>
      <c r="AG80" s="156"/>
      <c r="AH80" s="156"/>
      <c r="AI80" s="156"/>
      <c r="AJ80" s="156"/>
      <c r="AK80" s="156"/>
      <c r="AL80" s="156"/>
      <c r="AM80" s="156"/>
      <c r="AN80" s="156"/>
      <c r="AO80" s="156"/>
      <c r="AP80" s="156"/>
      <c r="AQ80" s="156"/>
    </row>
    <row r="81" spans="1:43" s="149" customFormat="1" ht="16.5" customHeight="1">
      <c r="B81" s="532"/>
      <c r="C81" s="598"/>
      <c r="D81" s="598"/>
      <c r="E81" s="598"/>
      <c r="F81" s="598"/>
      <c r="G81" s="598"/>
      <c r="H81" s="598"/>
      <c r="I81" s="598"/>
      <c r="J81" s="598"/>
      <c r="K81" s="598"/>
      <c r="L81" s="598"/>
      <c r="M81" s="598"/>
      <c r="N81" s="598"/>
      <c r="O81" s="599"/>
      <c r="P81" s="136"/>
      <c r="Q81" s="136"/>
      <c r="R81" s="136"/>
      <c r="S81" s="136"/>
      <c r="T81" s="136"/>
      <c r="U81" s="136"/>
      <c r="V81" s="136"/>
      <c r="W81" s="136"/>
      <c r="X81" s="136"/>
      <c r="Y81" s="136"/>
      <c r="Z81" s="136"/>
      <c r="AA81" s="136"/>
      <c r="AB81" s="136"/>
      <c r="AC81" s="136"/>
      <c r="AD81" s="158"/>
      <c r="AE81" s="158"/>
      <c r="AF81" s="156"/>
      <c r="AG81" s="156"/>
      <c r="AH81" s="156"/>
      <c r="AI81" s="156"/>
      <c r="AJ81" s="156"/>
      <c r="AK81" s="156"/>
      <c r="AL81" s="156"/>
      <c r="AM81" s="156"/>
      <c r="AN81" s="156"/>
      <c r="AO81" s="156"/>
      <c r="AP81" s="156"/>
      <c r="AQ81" s="156"/>
    </row>
    <row r="82" spans="1:43" s="149" customFormat="1" ht="16.5" customHeight="1">
      <c r="B82" s="532"/>
      <c r="C82" s="598"/>
      <c r="D82" s="598"/>
      <c r="E82" s="598"/>
      <c r="F82" s="598"/>
      <c r="G82" s="598"/>
      <c r="H82" s="598"/>
      <c r="I82" s="598"/>
      <c r="J82" s="598"/>
      <c r="K82" s="598"/>
      <c r="L82" s="598"/>
      <c r="M82" s="598"/>
      <c r="N82" s="598"/>
      <c r="O82" s="599"/>
      <c r="P82" s="136"/>
      <c r="Q82" s="136"/>
      <c r="R82" s="136"/>
      <c r="S82" s="136"/>
      <c r="T82" s="136"/>
      <c r="U82" s="136"/>
      <c r="V82" s="136"/>
      <c r="W82" s="136"/>
      <c r="X82" s="136"/>
      <c r="Y82" s="136"/>
      <c r="Z82" s="136"/>
      <c r="AA82" s="136"/>
      <c r="AB82" s="136"/>
      <c r="AC82" s="136"/>
      <c r="AD82" s="157"/>
      <c r="AE82" s="157"/>
      <c r="AF82" s="156"/>
      <c r="AG82" s="156"/>
      <c r="AH82" s="156"/>
      <c r="AI82" s="156"/>
      <c r="AJ82" s="156"/>
      <c r="AK82" s="156"/>
      <c r="AL82" s="156"/>
      <c r="AM82" s="156"/>
      <c r="AN82" s="156"/>
      <c r="AO82" s="156"/>
      <c r="AP82" s="156"/>
      <c r="AQ82" s="156"/>
    </row>
    <row r="83" spans="1:43" s="25" customFormat="1" ht="16.5" customHeight="1">
      <c r="A83" s="56"/>
      <c r="B83" s="532" t="s">
        <v>59</v>
      </c>
      <c r="C83" s="536"/>
      <c r="D83" s="533" t="s">
        <v>58</v>
      </c>
      <c r="E83" s="536"/>
      <c r="F83" s="533" t="s">
        <v>60</v>
      </c>
      <c r="G83" s="536"/>
      <c r="H83" s="533" t="s">
        <v>61</v>
      </c>
      <c r="I83" s="533"/>
      <c r="J83" s="536"/>
      <c r="K83" s="536"/>
      <c r="L83" s="536"/>
      <c r="M83" s="536"/>
      <c r="N83" s="549" t="s">
        <v>62</v>
      </c>
      <c r="O83" s="573"/>
      <c r="AD83" s="38"/>
      <c r="AE83" s="38"/>
      <c r="AF83" s="39"/>
      <c r="AG83" s="39"/>
      <c r="AH83" s="39"/>
      <c r="AI83" s="39"/>
      <c r="AJ83" s="39"/>
      <c r="AK83" s="39"/>
      <c r="AL83" s="39"/>
      <c r="AM83" s="39"/>
      <c r="AN83" s="39"/>
      <c r="AO83" s="39"/>
      <c r="AP83" s="39"/>
      <c r="AQ83" s="39"/>
    </row>
    <row r="84" spans="1:43" ht="16.5" customHeight="1">
      <c r="B84" s="532"/>
      <c r="C84" s="536"/>
      <c r="D84" s="533"/>
      <c r="E84" s="536"/>
      <c r="F84" s="533"/>
      <c r="G84" s="536"/>
      <c r="H84" s="533"/>
      <c r="I84" s="533"/>
      <c r="J84" s="536"/>
      <c r="K84" s="536"/>
      <c r="L84" s="536"/>
      <c r="M84" s="536"/>
      <c r="N84" s="549"/>
      <c r="O84" s="573"/>
    </row>
    <row r="85" spans="1:43" ht="16.5" customHeight="1">
      <c r="B85" s="516" t="s">
        <v>63</v>
      </c>
      <c r="C85" s="556"/>
      <c r="D85" s="556"/>
      <c r="E85" s="556"/>
      <c r="F85" s="556"/>
      <c r="G85" s="556"/>
      <c r="H85" s="556"/>
      <c r="I85" s="556"/>
      <c r="J85" s="556"/>
      <c r="K85" s="556"/>
      <c r="L85" s="556"/>
      <c r="M85" s="556"/>
      <c r="N85" s="556"/>
      <c r="O85" s="580"/>
      <c r="AD85" s="37"/>
      <c r="AE85" s="37"/>
    </row>
    <row r="86" spans="1:43" ht="16.5" customHeight="1">
      <c r="B86" s="516"/>
      <c r="C86" s="556"/>
      <c r="D86" s="556"/>
      <c r="E86" s="556"/>
      <c r="F86" s="556"/>
      <c r="G86" s="556"/>
      <c r="H86" s="556"/>
      <c r="I86" s="556"/>
      <c r="J86" s="556"/>
      <c r="K86" s="556"/>
      <c r="L86" s="556"/>
      <c r="M86" s="556"/>
      <c r="N86" s="556"/>
      <c r="O86" s="580"/>
      <c r="AD86" s="32"/>
      <c r="AE86" s="32"/>
    </row>
    <row r="87" spans="1:43" ht="16.5" customHeight="1">
      <c r="B87" s="516"/>
      <c r="C87" s="556"/>
      <c r="D87" s="556"/>
      <c r="E87" s="556"/>
      <c r="F87" s="556"/>
      <c r="G87" s="556"/>
      <c r="H87" s="556"/>
      <c r="I87" s="556"/>
      <c r="J87" s="556"/>
      <c r="K87" s="556"/>
      <c r="L87" s="556"/>
      <c r="M87" s="556"/>
      <c r="N87" s="556"/>
      <c r="O87" s="580"/>
    </row>
    <row r="88" spans="1:43" ht="16.5" customHeight="1">
      <c r="B88" s="516"/>
      <c r="C88" s="556"/>
      <c r="D88" s="556"/>
      <c r="E88" s="556"/>
      <c r="F88" s="556"/>
      <c r="G88" s="556"/>
      <c r="H88" s="556"/>
      <c r="I88" s="556"/>
      <c r="J88" s="556"/>
      <c r="K88" s="556"/>
      <c r="L88" s="556"/>
      <c r="M88" s="556"/>
      <c r="N88" s="556"/>
      <c r="O88" s="580"/>
    </row>
    <row r="89" spans="1:43" ht="16.5" customHeight="1">
      <c r="B89" s="516"/>
      <c r="C89" s="556"/>
      <c r="D89" s="556"/>
      <c r="E89" s="556"/>
      <c r="F89" s="556"/>
      <c r="G89" s="556"/>
      <c r="H89" s="556"/>
      <c r="I89" s="556"/>
      <c r="J89" s="556"/>
      <c r="K89" s="556"/>
      <c r="L89" s="556"/>
      <c r="M89" s="556"/>
      <c r="N89" s="556"/>
      <c r="O89" s="580"/>
    </row>
    <row r="90" spans="1:43" ht="16.5" customHeight="1">
      <c r="B90" s="516"/>
      <c r="C90" s="556"/>
      <c r="D90" s="556"/>
      <c r="E90" s="556"/>
      <c r="F90" s="556"/>
      <c r="G90" s="556"/>
      <c r="H90" s="556"/>
      <c r="I90" s="556"/>
      <c r="J90" s="556"/>
      <c r="K90" s="556"/>
      <c r="L90" s="556"/>
      <c r="M90" s="556"/>
      <c r="N90" s="556"/>
      <c r="O90" s="580"/>
    </row>
    <row r="91" spans="1:43" ht="16.5" customHeight="1">
      <c r="B91" s="516"/>
      <c r="C91" s="556"/>
      <c r="D91" s="556"/>
      <c r="E91" s="556"/>
      <c r="F91" s="556"/>
      <c r="G91" s="556"/>
      <c r="H91" s="556"/>
      <c r="I91" s="556"/>
      <c r="J91" s="556"/>
      <c r="K91" s="556"/>
      <c r="L91" s="556"/>
      <c r="M91" s="556"/>
      <c r="N91" s="556"/>
      <c r="O91" s="580"/>
    </row>
    <row r="92" spans="1:43" ht="16.5" customHeight="1">
      <c r="B92" s="516"/>
      <c r="C92" s="556"/>
      <c r="D92" s="556"/>
      <c r="E92" s="556"/>
      <c r="F92" s="556"/>
      <c r="G92" s="556"/>
      <c r="H92" s="556"/>
      <c r="I92" s="556"/>
      <c r="J92" s="556"/>
      <c r="K92" s="556"/>
      <c r="L92" s="556"/>
      <c r="M92" s="556"/>
      <c r="N92" s="556"/>
      <c r="O92" s="580"/>
    </row>
    <row r="93" spans="1:43" ht="16.5" customHeight="1">
      <c r="B93" s="516"/>
      <c r="C93" s="556"/>
      <c r="D93" s="556"/>
      <c r="E93" s="556"/>
      <c r="F93" s="556"/>
      <c r="G93" s="556"/>
      <c r="H93" s="556"/>
      <c r="I93" s="556"/>
      <c r="J93" s="556"/>
      <c r="K93" s="556"/>
      <c r="L93" s="556"/>
      <c r="M93" s="556"/>
      <c r="N93" s="556"/>
      <c r="O93" s="580"/>
    </row>
    <row r="94" spans="1:43" ht="16.5" customHeight="1">
      <c r="B94" s="516"/>
      <c r="C94" s="556"/>
      <c r="D94" s="556"/>
      <c r="E94" s="556"/>
      <c r="F94" s="556"/>
      <c r="G94" s="556"/>
      <c r="H94" s="556"/>
      <c r="I94" s="556"/>
      <c r="J94" s="556"/>
      <c r="K94" s="556"/>
      <c r="L94" s="556"/>
      <c r="M94" s="556"/>
      <c r="N94" s="556"/>
      <c r="O94" s="580"/>
    </row>
    <row r="95" spans="1:43" ht="16.5" customHeight="1">
      <c r="B95" s="516"/>
      <c r="C95" s="556"/>
      <c r="D95" s="556"/>
      <c r="E95" s="556"/>
      <c r="F95" s="556"/>
      <c r="G95" s="556"/>
      <c r="H95" s="556"/>
      <c r="I95" s="556"/>
      <c r="J95" s="556"/>
      <c r="K95" s="556"/>
      <c r="L95" s="556"/>
      <c r="M95" s="556"/>
      <c r="N95" s="556"/>
      <c r="O95" s="580"/>
    </row>
    <row r="96" spans="1:43" ht="16.5" customHeight="1">
      <c r="B96" s="516"/>
      <c r="C96" s="556"/>
      <c r="D96" s="556"/>
      <c r="E96" s="556"/>
      <c r="F96" s="556"/>
      <c r="G96" s="556"/>
      <c r="H96" s="556"/>
      <c r="I96" s="556"/>
      <c r="J96" s="556"/>
      <c r="K96" s="556"/>
      <c r="L96" s="556"/>
      <c r="M96" s="556"/>
      <c r="N96" s="556"/>
      <c r="O96" s="580"/>
    </row>
    <row r="97" spans="2:31" ht="16.5" customHeight="1">
      <c r="B97" s="516"/>
      <c r="C97" s="556"/>
      <c r="D97" s="556"/>
      <c r="E97" s="556"/>
      <c r="F97" s="556"/>
      <c r="G97" s="556"/>
      <c r="H97" s="556"/>
      <c r="I97" s="556"/>
      <c r="J97" s="556"/>
      <c r="K97" s="556"/>
      <c r="L97" s="556"/>
      <c r="M97" s="556"/>
      <c r="N97" s="556"/>
      <c r="O97" s="580"/>
    </row>
    <row r="98" spans="2:31" ht="16.5" customHeight="1">
      <c r="B98" s="516"/>
      <c r="C98" s="556"/>
      <c r="D98" s="556"/>
      <c r="E98" s="556"/>
      <c r="F98" s="556"/>
      <c r="G98" s="556"/>
      <c r="H98" s="556"/>
      <c r="I98" s="556"/>
      <c r="J98" s="556"/>
      <c r="K98" s="556"/>
      <c r="L98" s="556"/>
      <c r="M98" s="556"/>
      <c r="N98" s="556"/>
      <c r="O98" s="580"/>
    </row>
    <row r="99" spans="2:31" ht="16.5" customHeight="1">
      <c r="B99" s="516"/>
      <c r="C99" s="556"/>
      <c r="D99" s="556"/>
      <c r="E99" s="556"/>
      <c r="F99" s="556"/>
      <c r="G99" s="556"/>
      <c r="H99" s="556"/>
      <c r="I99" s="556"/>
      <c r="J99" s="556"/>
      <c r="K99" s="556"/>
      <c r="L99" s="556"/>
      <c r="M99" s="556"/>
      <c r="N99" s="556"/>
      <c r="O99" s="580"/>
    </row>
    <row r="100" spans="2:31" ht="16.5" customHeight="1">
      <c r="B100" s="516"/>
      <c r="C100" s="556"/>
      <c r="D100" s="556"/>
      <c r="E100" s="556"/>
      <c r="F100" s="556"/>
      <c r="G100" s="556"/>
      <c r="H100" s="556"/>
      <c r="I100" s="556"/>
      <c r="J100" s="556"/>
      <c r="K100" s="556"/>
      <c r="L100" s="556"/>
      <c r="M100" s="556"/>
      <c r="N100" s="556"/>
      <c r="O100" s="580"/>
    </row>
    <row r="101" spans="2:31" ht="16.5" customHeight="1">
      <c r="B101" s="516"/>
      <c r="C101" s="556"/>
      <c r="D101" s="556"/>
      <c r="E101" s="556"/>
      <c r="F101" s="556"/>
      <c r="G101" s="556"/>
      <c r="H101" s="556"/>
      <c r="I101" s="556"/>
      <c r="J101" s="556"/>
      <c r="K101" s="556"/>
      <c r="L101" s="556"/>
      <c r="M101" s="556"/>
      <c r="N101" s="556"/>
      <c r="O101" s="580"/>
    </row>
    <row r="102" spans="2:31" ht="16.5" customHeight="1">
      <c r="B102" s="516"/>
      <c r="C102" s="556"/>
      <c r="D102" s="556"/>
      <c r="E102" s="556"/>
      <c r="F102" s="556"/>
      <c r="G102" s="556"/>
      <c r="H102" s="556"/>
      <c r="I102" s="556"/>
      <c r="J102" s="556"/>
      <c r="K102" s="556"/>
      <c r="L102" s="556"/>
      <c r="M102" s="556"/>
      <c r="N102" s="556"/>
      <c r="O102" s="580"/>
    </row>
    <row r="103" spans="2:31" ht="16.5" customHeight="1">
      <c r="B103" s="516"/>
      <c r="C103" s="556"/>
      <c r="D103" s="556"/>
      <c r="E103" s="556"/>
      <c r="F103" s="556"/>
      <c r="G103" s="556"/>
      <c r="H103" s="556"/>
      <c r="I103" s="556"/>
      <c r="J103" s="556"/>
      <c r="K103" s="556"/>
      <c r="L103" s="556"/>
      <c r="M103" s="556"/>
      <c r="N103" s="556"/>
      <c r="O103" s="580"/>
    </row>
    <row r="104" spans="2:31" ht="16.5" customHeight="1">
      <c r="B104" s="532" t="s">
        <v>88</v>
      </c>
      <c r="C104" s="533"/>
      <c r="D104" s="533"/>
      <c r="E104" s="533"/>
      <c r="F104" s="533"/>
      <c r="G104" s="533"/>
      <c r="H104" s="533"/>
      <c r="I104" s="533"/>
      <c r="J104" s="533"/>
      <c r="K104" s="533"/>
      <c r="L104" s="549" t="s">
        <v>65</v>
      </c>
      <c r="M104" s="549"/>
      <c r="N104" s="549"/>
      <c r="O104" s="588"/>
      <c r="AD104" s="36"/>
      <c r="AE104" s="40"/>
    </row>
    <row r="105" spans="2:31" ht="16.5" customHeight="1">
      <c r="B105" s="532"/>
      <c r="C105" s="533"/>
      <c r="D105" s="533"/>
      <c r="E105" s="533"/>
      <c r="F105" s="533"/>
      <c r="G105" s="533"/>
      <c r="H105" s="533"/>
      <c r="I105" s="533"/>
      <c r="J105" s="533"/>
      <c r="K105" s="533"/>
      <c r="L105" s="549"/>
      <c r="M105" s="549"/>
      <c r="N105" s="549"/>
      <c r="O105" s="588"/>
      <c r="AD105" s="36"/>
      <c r="AE105" s="40"/>
    </row>
    <row r="106" spans="2:31" ht="16.5" customHeight="1">
      <c r="B106" s="581" t="s">
        <v>193</v>
      </c>
      <c r="C106" s="582"/>
      <c r="D106" s="582"/>
      <c r="E106" s="582"/>
      <c r="F106" s="582"/>
      <c r="G106" s="582"/>
      <c r="H106" s="582"/>
      <c r="I106" s="582"/>
      <c r="J106" s="582"/>
      <c r="K106" s="582"/>
      <c r="L106" s="561"/>
      <c r="M106" s="561"/>
      <c r="N106" s="561"/>
      <c r="O106" s="564"/>
      <c r="AD106" s="36"/>
      <c r="AE106" s="40"/>
    </row>
    <row r="107" spans="2:31" ht="16.5" customHeight="1">
      <c r="B107" s="581"/>
      <c r="C107" s="582"/>
      <c r="D107" s="582"/>
      <c r="E107" s="582"/>
      <c r="F107" s="582"/>
      <c r="G107" s="582"/>
      <c r="H107" s="582"/>
      <c r="I107" s="582"/>
      <c r="J107" s="582"/>
      <c r="K107" s="582"/>
      <c r="L107" s="561"/>
      <c r="M107" s="561"/>
      <c r="N107" s="561"/>
      <c r="O107" s="564"/>
    </row>
    <row r="108" spans="2:31" ht="16.5" customHeight="1">
      <c r="B108" s="581"/>
      <c r="C108" s="582"/>
      <c r="D108" s="582"/>
      <c r="E108" s="582"/>
      <c r="F108" s="582"/>
      <c r="G108" s="582"/>
      <c r="H108" s="582"/>
      <c r="I108" s="582"/>
      <c r="J108" s="582"/>
      <c r="K108" s="582"/>
      <c r="L108" s="561"/>
      <c r="M108" s="561"/>
      <c r="N108" s="561"/>
      <c r="O108" s="564"/>
    </row>
    <row r="109" spans="2:31" ht="16.5" customHeight="1" thickBot="1">
      <c r="B109" s="583"/>
      <c r="C109" s="584"/>
      <c r="D109" s="584"/>
      <c r="E109" s="584"/>
      <c r="F109" s="584"/>
      <c r="G109" s="584"/>
      <c r="H109" s="584"/>
      <c r="I109" s="584"/>
      <c r="J109" s="584"/>
      <c r="K109" s="584"/>
      <c r="L109" s="563"/>
      <c r="M109" s="563"/>
      <c r="N109" s="563"/>
      <c r="O109" s="565"/>
    </row>
    <row r="110" spans="2:31" s="357" customFormat="1" ht="15.75" thickBot="1"/>
    <row r="111" spans="2:31" s="150" customFormat="1" ht="15" customHeight="1">
      <c r="B111" s="537" t="s">
        <v>229</v>
      </c>
      <c r="C111" s="538"/>
      <c r="D111" s="538"/>
      <c r="E111" s="538"/>
      <c r="F111" s="542" t="s">
        <v>583</v>
      </c>
      <c r="G111" s="542"/>
      <c r="H111" s="542"/>
      <c r="I111" s="542"/>
      <c r="J111" s="542"/>
      <c r="K111" s="542"/>
      <c r="L111" s="542"/>
      <c r="M111" s="542"/>
      <c r="N111" s="542"/>
      <c r="O111" s="543"/>
    </row>
    <row r="112" spans="2:31" s="150" customFormat="1" ht="15" customHeight="1">
      <c r="B112" s="539"/>
      <c r="C112" s="415"/>
      <c r="D112" s="415"/>
      <c r="E112" s="415"/>
      <c r="F112" s="544"/>
      <c r="G112" s="544"/>
      <c r="H112" s="544"/>
      <c r="I112" s="544"/>
      <c r="J112" s="544"/>
      <c r="K112" s="544"/>
      <c r="L112" s="544"/>
      <c r="M112" s="544"/>
      <c r="N112" s="544"/>
      <c r="O112" s="545"/>
    </row>
    <row r="113" spans="1:43" s="150" customFormat="1" ht="15.75" thickBot="1">
      <c r="B113" s="540"/>
      <c r="C113" s="541"/>
      <c r="D113" s="541"/>
      <c r="E113" s="541"/>
      <c r="F113" s="546"/>
      <c r="G113" s="546"/>
      <c r="H113" s="546"/>
      <c r="I113" s="546"/>
      <c r="J113" s="546"/>
      <c r="K113" s="546"/>
      <c r="L113" s="546"/>
      <c r="M113" s="546"/>
      <c r="N113" s="546"/>
      <c r="O113" s="547"/>
    </row>
    <row r="114" spans="1:43" s="358" customFormat="1" ht="16.5" customHeight="1" thickBot="1"/>
    <row r="115" spans="1:43" ht="16.5" customHeight="1">
      <c r="B115" s="566" t="s">
        <v>90</v>
      </c>
      <c r="C115" s="569" t="s">
        <v>582</v>
      </c>
      <c r="D115" s="569"/>
      <c r="E115" s="569"/>
      <c r="F115" s="569"/>
      <c r="G115" s="569"/>
      <c r="H115" s="569"/>
      <c r="I115" s="569"/>
      <c r="J115" s="569"/>
      <c r="K115" s="569"/>
      <c r="L115" s="569"/>
      <c r="M115" s="569"/>
      <c r="N115" s="569"/>
      <c r="O115" s="570"/>
      <c r="AD115" s="37"/>
      <c r="AE115" s="40"/>
    </row>
    <row r="116" spans="1:43" ht="16.5" customHeight="1">
      <c r="B116" s="532"/>
      <c r="C116" s="571"/>
      <c r="D116" s="571"/>
      <c r="E116" s="571"/>
      <c r="F116" s="571"/>
      <c r="G116" s="571"/>
      <c r="H116" s="571"/>
      <c r="I116" s="571"/>
      <c r="J116" s="571"/>
      <c r="K116" s="571"/>
      <c r="L116" s="571"/>
      <c r="M116" s="571"/>
      <c r="N116" s="571"/>
      <c r="O116" s="572"/>
    </row>
    <row r="117" spans="1:43" s="25" customFormat="1" ht="16.5" customHeight="1">
      <c r="A117" s="56"/>
      <c r="B117" s="532" t="s">
        <v>59</v>
      </c>
      <c r="C117" s="556"/>
      <c r="D117" s="659" t="s">
        <v>58</v>
      </c>
      <c r="E117" s="556"/>
      <c r="F117" s="557" t="s">
        <v>60</v>
      </c>
      <c r="G117" s="556"/>
      <c r="H117" s="558" t="s">
        <v>61</v>
      </c>
      <c r="I117" s="558"/>
      <c r="J117" s="559"/>
      <c r="K117" s="559"/>
      <c r="L117" s="559"/>
      <c r="M117" s="559"/>
      <c r="N117" s="549" t="s">
        <v>62</v>
      </c>
      <c r="O117" s="517">
        <v>0.1</v>
      </c>
      <c r="AD117" s="42"/>
      <c r="AE117" s="43"/>
      <c r="AF117" s="39"/>
      <c r="AG117" s="39"/>
      <c r="AH117" s="39"/>
      <c r="AI117" s="39"/>
      <c r="AJ117" s="39"/>
      <c r="AK117" s="39"/>
      <c r="AL117" s="39"/>
      <c r="AM117" s="39"/>
      <c r="AN117" s="39"/>
      <c r="AO117" s="39"/>
      <c r="AP117" s="39"/>
      <c r="AQ117" s="39"/>
    </row>
    <row r="118" spans="1:43" s="25" customFormat="1" ht="16.5" customHeight="1">
      <c r="A118" s="56"/>
      <c r="B118" s="532"/>
      <c r="C118" s="556"/>
      <c r="D118" s="659"/>
      <c r="E118" s="556"/>
      <c r="F118" s="557"/>
      <c r="G118" s="556"/>
      <c r="H118" s="558"/>
      <c r="I118" s="558"/>
      <c r="J118" s="559"/>
      <c r="K118" s="559"/>
      <c r="L118" s="559"/>
      <c r="M118" s="559"/>
      <c r="N118" s="549"/>
      <c r="O118" s="600"/>
      <c r="AD118" s="42"/>
      <c r="AE118" s="43"/>
      <c r="AF118" s="39"/>
      <c r="AG118" s="39"/>
      <c r="AH118" s="39"/>
      <c r="AI118" s="39"/>
      <c r="AJ118" s="39"/>
      <c r="AK118" s="39"/>
      <c r="AL118" s="39"/>
      <c r="AM118" s="39"/>
      <c r="AN118" s="39"/>
      <c r="AO118" s="39"/>
      <c r="AP118" s="39"/>
      <c r="AQ118" s="39"/>
    </row>
    <row r="119" spans="1:43" ht="16.5" customHeight="1">
      <c r="B119" s="548" t="s">
        <v>63</v>
      </c>
      <c r="C119" s="556"/>
      <c r="D119" s="556"/>
      <c r="E119" s="556"/>
      <c r="F119" s="556"/>
      <c r="G119" s="556"/>
      <c r="H119" s="556"/>
      <c r="I119" s="556"/>
      <c r="J119" s="556"/>
      <c r="K119" s="556"/>
      <c r="L119" s="556"/>
      <c r="M119" s="556"/>
      <c r="N119" s="556"/>
      <c r="O119" s="580"/>
    </row>
    <row r="120" spans="1:43" ht="16.5" customHeight="1">
      <c r="B120" s="548"/>
      <c r="C120" s="556"/>
      <c r="D120" s="556"/>
      <c r="E120" s="556"/>
      <c r="F120" s="556"/>
      <c r="G120" s="556"/>
      <c r="H120" s="556"/>
      <c r="I120" s="556"/>
      <c r="J120" s="556"/>
      <c r="K120" s="556"/>
      <c r="L120" s="556"/>
      <c r="M120" s="556"/>
      <c r="N120" s="556"/>
      <c r="O120" s="580"/>
    </row>
    <row r="121" spans="1:43" ht="16.5" customHeight="1">
      <c r="B121" s="548"/>
      <c r="C121" s="556"/>
      <c r="D121" s="556"/>
      <c r="E121" s="556"/>
      <c r="F121" s="556"/>
      <c r="G121" s="556"/>
      <c r="H121" s="556"/>
      <c r="I121" s="556"/>
      <c r="J121" s="556"/>
      <c r="K121" s="556"/>
      <c r="L121" s="556"/>
      <c r="M121" s="556"/>
      <c r="N121" s="556"/>
      <c r="O121" s="580"/>
    </row>
    <row r="122" spans="1:43" ht="16.5" customHeight="1">
      <c r="B122" s="548"/>
      <c r="C122" s="556"/>
      <c r="D122" s="556"/>
      <c r="E122" s="556"/>
      <c r="F122" s="556"/>
      <c r="G122" s="556"/>
      <c r="H122" s="556"/>
      <c r="I122" s="556"/>
      <c r="J122" s="556"/>
      <c r="K122" s="556"/>
      <c r="L122" s="556"/>
      <c r="M122" s="556"/>
      <c r="N122" s="556"/>
      <c r="O122" s="580"/>
    </row>
    <row r="123" spans="1:43" ht="16.5" customHeight="1">
      <c r="B123" s="548"/>
      <c r="C123" s="556"/>
      <c r="D123" s="556"/>
      <c r="E123" s="556"/>
      <c r="F123" s="556"/>
      <c r="G123" s="556"/>
      <c r="H123" s="556"/>
      <c r="I123" s="556"/>
      <c r="J123" s="556"/>
      <c r="K123" s="556"/>
      <c r="L123" s="556"/>
      <c r="M123" s="556"/>
      <c r="N123" s="556"/>
      <c r="O123" s="580"/>
    </row>
    <row r="124" spans="1:43" ht="16.5" customHeight="1">
      <c r="B124" s="548"/>
      <c r="C124" s="556"/>
      <c r="D124" s="556"/>
      <c r="E124" s="556"/>
      <c r="F124" s="556"/>
      <c r="G124" s="556"/>
      <c r="H124" s="556"/>
      <c r="I124" s="556"/>
      <c r="J124" s="556"/>
      <c r="K124" s="556"/>
      <c r="L124" s="556"/>
      <c r="M124" s="556"/>
      <c r="N124" s="556"/>
      <c r="O124" s="580"/>
    </row>
    <row r="125" spans="1:43" ht="16.5" customHeight="1">
      <c r="B125" s="548"/>
      <c r="C125" s="556"/>
      <c r="D125" s="556"/>
      <c r="E125" s="556"/>
      <c r="F125" s="556"/>
      <c r="G125" s="556"/>
      <c r="H125" s="556"/>
      <c r="I125" s="556"/>
      <c r="J125" s="556"/>
      <c r="K125" s="556"/>
      <c r="L125" s="556"/>
      <c r="M125" s="556"/>
      <c r="N125" s="556"/>
      <c r="O125" s="580"/>
    </row>
    <row r="126" spans="1:43" ht="16.5" customHeight="1">
      <c r="B126" s="548"/>
      <c r="C126" s="556"/>
      <c r="D126" s="556"/>
      <c r="E126" s="556"/>
      <c r="F126" s="556"/>
      <c r="G126" s="556"/>
      <c r="H126" s="556"/>
      <c r="I126" s="556"/>
      <c r="J126" s="556"/>
      <c r="K126" s="556"/>
      <c r="L126" s="556"/>
      <c r="M126" s="556"/>
      <c r="N126" s="556"/>
      <c r="O126" s="580"/>
    </row>
    <row r="127" spans="1:43" ht="16.5" customHeight="1">
      <c r="B127" s="548"/>
      <c r="C127" s="556"/>
      <c r="D127" s="556"/>
      <c r="E127" s="556"/>
      <c r="F127" s="556"/>
      <c r="G127" s="556"/>
      <c r="H127" s="556"/>
      <c r="I127" s="556"/>
      <c r="J127" s="556"/>
      <c r="K127" s="556"/>
      <c r="L127" s="556"/>
      <c r="M127" s="556"/>
      <c r="N127" s="556"/>
      <c r="O127" s="580"/>
    </row>
    <row r="128" spans="1:43" ht="16.5" customHeight="1">
      <c r="B128" s="548"/>
      <c r="C128" s="556"/>
      <c r="D128" s="556"/>
      <c r="E128" s="556"/>
      <c r="F128" s="556"/>
      <c r="G128" s="556"/>
      <c r="H128" s="556"/>
      <c r="I128" s="556"/>
      <c r="J128" s="556"/>
      <c r="K128" s="556"/>
      <c r="L128" s="556"/>
      <c r="M128" s="556"/>
      <c r="N128" s="556"/>
      <c r="O128" s="580"/>
    </row>
    <row r="129" spans="2:43" ht="16.5" customHeight="1">
      <c r="B129" s="548"/>
      <c r="C129" s="556"/>
      <c r="D129" s="556"/>
      <c r="E129" s="556"/>
      <c r="F129" s="556"/>
      <c r="G129" s="556"/>
      <c r="H129" s="556"/>
      <c r="I129" s="556"/>
      <c r="J129" s="556"/>
      <c r="K129" s="556"/>
      <c r="L129" s="556"/>
      <c r="M129" s="556"/>
      <c r="N129" s="556"/>
      <c r="O129" s="580"/>
    </row>
    <row r="130" spans="2:43" ht="16.5" customHeight="1">
      <c r="B130" s="548"/>
      <c r="C130" s="556"/>
      <c r="D130" s="556"/>
      <c r="E130" s="556"/>
      <c r="F130" s="556"/>
      <c r="G130" s="556"/>
      <c r="H130" s="556"/>
      <c r="I130" s="556"/>
      <c r="J130" s="556"/>
      <c r="K130" s="556"/>
      <c r="L130" s="556"/>
      <c r="M130" s="556"/>
      <c r="N130" s="556"/>
      <c r="O130" s="580"/>
    </row>
    <row r="131" spans="2:43" ht="16.5" customHeight="1">
      <c r="B131" s="548"/>
      <c r="C131" s="556"/>
      <c r="D131" s="556"/>
      <c r="E131" s="556"/>
      <c r="F131" s="556"/>
      <c r="G131" s="556"/>
      <c r="H131" s="556"/>
      <c r="I131" s="556"/>
      <c r="J131" s="556"/>
      <c r="K131" s="556"/>
      <c r="L131" s="556"/>
      <c r="M131" s="556"/>
      <c r="N131" s="556"/>
      <c r="O131" s="580"/>
    </row>
    <row r="132" spans="2:43" ht="16.5" customHeight="1">
      <c r="B132" s="548"/>
      <c r="C132" s="556"/>
      <c r="D132" s="556"/>
      <c r="E132" s="556"/>
      <c r="F132" s="556"/>
      <c r="G132" s="556"/>
      <c r="H132" s="556"/>
      <c r="I132" s="556"/>
      <c r="J132" s="556"/>
      <c r="K132" s="556"/>
      <c r="L132" s="556"/>
      <c r="M132" s="556"/>
      <c r="N132" s="556"/>
      <c r="O132" s="580"/>
    </row>
    <row r="133" spans="2:43" ht="16.5" customHeight="1">
      <c r="B133" s="548"/>
      <c r="C133" s="556"/>
      <c r="D133" s="556"/>
      <c r="E133" s="556"/>
      <c r="F133" s="556"/>
      <c r="G133" s="556"/>
      <c r="H133" s="556"/>
      <c r="I133" s="556"/>
      <c r="J133" s="556"/>
      <c r="K133" s="556"/>
      <c r="L133" s="556"/>
      <c r="M133" s="556"/>
      <c r="N133" s="556"/>
      <c r="O133" s="580"/>
    </row>
    <row r="134" spans="2:43" ht="16.5" customHeight="1">
      <c r="B134" s="548"/>
      <c r="C134" s="556"/>
      <c r="D134" s="556"/>
      <c r="E134" s="556"/>
      <c r="F134" s="556"/>
      <c r="G134" s="556"/>
      <c r="H134" s="556"/>
      <c r="I134" s="556"/>
      <c r="J134" s="556"/>
      <c r="K134" s="556"/>
      <c r="L134" s="556"/>
      <c r="M134" s="556"/>
      <c r="N134" s="556"/>
      <c r="O134" s="580"/>
    </row>
    <row r="135" spans="2:43" s="149" customFormat="1" ht="16.5" customHeight="1">
      <c r="B135" s="532" t="s">
        <v>91</v>
      </c>
      <c r="C135" s="533"/>
      <c r="D135" s="533"/>
      <c r="E135" s="533"/>
      <c r="F135" s="533"/>
      <c r="G135" s="533"/>
      <c r="H135" s="533"/>
      <c r="I135" s="533"/>
      <c r="J135" s="533"/>
      <c r="K135" s="533"/>
      <c r="L135" s="534" t="s">
        <v>65</v>
      </c>
      <c r="M135" s="534"/>
      <c r="N135" s="534"/>
      <c r="O135" s="535"/>
      <c r="P135" s="136"/>
      <c r="Q135" s="136"/>
      <c r="R135" s="136"/>
      <c r="S135" s="136"/>
      <c r="T135" s="136"/>
      <c r="U135" s="136"/>
      <c r="V135" s="136"/>
      <c r="W135" s="136"/>
      <c r="X135" s="136"/>
      <c r="Y135" s="136"/>
      <c r="Z135" s="136"/>
      <c r="AA135" s="136"/>
      <c r="AB135" s="136"/>
      <c r="AC135" s="136"/>
      <c r="AD135" s="157"/>
      <c r="AE135" s="157"/>
      <c r="AF135" s="156"/>
      <c r="AG135" s="156"/>
      <c r="AH135" s="156"/>
      <c r="AI135" s="156"/>
      <c r="AJ135" s="156"/>
      <c r="AK135" s="156"/>
      <c r="AL135" s="156"/>
      <c r="AM135" s="156"/>
      <c r="AN135" s="156"/>
      <c r="AO135" s="156"/>
      <c r="AP135" s="156"/>
      <c r="AQ135" s="156"/>
    </row>
    <row r="136" spans="2:43" s="149" customFormat="1" ht="16.5" customHeight="1">
      <c r="B136" s="532"/>
      <c r="C136" s="533"/>
      <c r="D136" s="533"/>
      <c r="E136" s="533"/>
      <c r="F136" s="533"/>
      <c r="G136" s="533"/>
      <c r="H136" s="533"/>
      <c r="I136" s="533"/>
      <c r="J136" s="533"/>
      <c r="K136" s="533"/>
      <c r="L136" s="534"/>
      <c r="M136" s="534"/>
      <c r="N136" s="534"/>
      <c r="O136" s="535"/>
      <c r="P136" s="136"/>
      <c r="Q136" s="136"/>
      <c r="R136" s="136"/>
      <c r="S136" s="136"/>
      <c r="T136" s="136"/>
      <c r="U136" s="136"/>
      <c r="V136" s="136"/>
      <c r="W136" s="136"/>
      <c r="X136" s="136"/>
      <c r="Y136" s="136"/>
      <c r="Z136" s="136"/>
      <c r="AA136" s="136"/>
      <c r="AB136" s="136"/>
      <c r="AC136" s="136"/>
      <c r="AD136" s="157"/>
      <c r="AE136" s="157"/>
      <c r="AF136" s="156"/>
      <c r="AG136" s="156"/>
      <c r="AH136" s="156"/>
      <c r="AI136" s="156"/>
      <c r="AJ136" s="156"/>
      <c r="AK136" s="156"/>
      <c r="AL136" s="156"/>
      <c r="AM136" s="156"/>
      <c r="AN136" s="156"/>
      <c r="AO136" s="156"/>
      <c r="AP136" s="156"/>
      <c r="AQ136" s="156"/>
    </row>
    <row r="137" spans="2:43" s="149" customFormat="1" ht="16.5" customHeight="1">
      <c r="B137" s="525" t="s">
        <v>498</v>
      </c>
      <c r="C137" s="526"/>
      <c r="D137" s="526"/>
      <c r="E137" s="526"/>
      <c r="F137" s="526"/>
      <c r="G137" s="526"/>
      <c r="H137" s="526"/>
      <c r="I137" s="526"/>
      <c r="J137" s="526"/>
      <c r="K137" s="526"/>
      <c r="L137" s="527"/>
      <c r="M137" s="527"/>
      <c r="N137" s="527"/>
      <c r="O137" s="528"/>
      <c r="P137" s="136"/>
      <c r="Q137" s="136"/>
      <c r="R137" s="136"/>
      <c r="S137" s="136"/>
      <c r="T137" s="136"/>
      <c r="U137" s="136"/>
      <c r="V137" s="136"/>
      <c r="W137" s="136"/>
      <c r="X137" s="136"/>
      <c r="Y137" s="136"/>
      <c r="Z137" s="136"/>
      <c r="AA137" s="136"/>
      <c r="AB137" s="136"/>
      <c r="AC137" s="136"/>
      <c r="AD137" s="157"/>
      <c r="AE137" s="157"/>
      <c r="AF137" s="156"/>
      <c r="AG137" s="156"/>
      <c r="AH137" s="156"/>
      <c r="AI137" s="156"/>
      <c r="AJ137" s="156"/>
      <c r="AK137" s="156"/>
      <c r="AL137" s="156"/>
      <c r="AM137" s="156"/>
      <c r="AN137" s="156"/>
      <c r="AO137" s="156"/>
      <c r="AP137" s="156"/>
      <c r="AQ137" s="156"/>
    </row>
    <row r="138" spans="2:43" s="161" customFormat="1" ht="16.5" customHeight="1">
      <c r="B138" s="525"/>
      <c r="C138" s="526"/>
      <c r="D138" s="526"/>
      <c r="E138" s="526"/>
      <c r="F138" s="526"/>
      <c r="G138" s="526"/>
      <c r="H138" s="526"/>
      <c r="I138" s="526"/>
      <c r="J138" s="526"/>
      <c r="K138" s="526"/>
      <c r="L138" s="527"/>
      <c r="M138" s="527"/>
      <c r="N138" s="527"/>
      <c r="O138" s="528"/>
      <c r="AD138" s="162"/>
      <c r="AE138" s="162"/>
      <c r="AF138" s="163"/>
      <c r="AG138" s="163"/>
      <c r="AH138" s="163"/>
      <c r="AI138" s="163"/>
      <c r="AJ138" s="163"/>
      <c r="AK138" s="163"/>
      <c r="AL138" s="163"/>
      <c r="AM138" s="163"/>
      <c r="AN138" s="163"/>
      <c r="AO138" s="163"/>
      <c r="AP138" s="163"/>
      <c r="AQ138" s="163"/>
    </row>
    <row r="139" spans="2:43" s="161" customFormat="1" ht="16.5" customHeight="1">
      <c r="B139" s="525"/>
      <c r="C139" s="526"/>
      <c r="D139" s="526"/>
      <c r="E139" s="526"/>
      <c r="F139" s="526"/>
      <c r="G139" s="526"/>
      <c r="H139" s="526"/>
      <c r="I139" s="526"/>
      <c r="J139" s="526"/>
      <c r="K139" s="526"/>
      <c r="L139" s="527"/>
      <c r="M139" s="527"/>
      <c r="N139" s="527"/>
      <c r="O139" s="528"/>
      <c r="AD139" s="162"/>
      <c r="AE139" s="162"/>
      <c r="AF139" s="163"/>
      <c r="AG139" s="163"/>
      <c r="AH139" s="163"/>
      <c r="AI139" s="163"/>
      <c r="AJ139" s="163"/>
      <c r="AK139" s="163"/>
      <c r="AL139" s="163"/>
      <c r="AM139" s="163"/>
      <c r="AN139" s="163"/>
      <c r="AO139" s="163"/>
      <c r="AP139" s="163"/>
      <c r="AQ139" s="163"/>
    </row>
    <row r="140" spans="2:43" s="149" customFormat="1" ht="16.5" customHeight="1">
      <c r="B140" s="525"/>
      <c r="C140" s="526"/>
      <c r="D140" s="526"/>
      <c r="E140" s="526"/>
      <c r="F140" s="526"/>
      <c r="G140" s="526"/>
      <c r="H140" s="526"/>
      <c r="I140" s="526"/>
      <c r="J140" s="526"/>
      <c r="K140" s="526"/>
      <c r="L140" s="527"/>
      <c r="M140" s="527"/>
      <c r="N140" s="527"/>
      <c r="O140" s="528"/>
      <c r="P140" s="136"/>
      <c r="Q140" s="136"/>
      <c r="R140" s="136"/>
      <c r="S140" s="136"/>
      <c r="T140" s="136"/>
      <c r="U140" s="136"/>
      <c r="V140" s="136"/>
      <c r="W140" s="136"/>
      <c r="X140" s="136"/>
      <c r="Y140" s="136"/>
      <c r="Z140" s="136"/>
      <c r="AA140" s="136"/>
      <c r="AB140" s="136"/>
      <c r="AC140" s="136"/>
      <c r="AD140" s="157"/>
      <c r="AE140" s="157"/>
      <c r="AF140" s="156"/>
      <c r="AG140" s="156"/>
      <c r="AH140" s="156"/>
      <c r="AI140" s="156"/>
      <c r="AJ140" s="156"/>
      <c r="AK140" s="156"/>
      <c r="AL140" s="156"/>
      <c r="AM140" s="156"/>
      <c r="AN140" s="156"/>
      <c r="AO140" s="156"/>
      <c r="AP140" s="156"/>
      <c r="AQ140" s="156"/>
    </row>
    <row r="141" spans="2:43" s="149" customFormat="1" ht="16.5" customHeight="1">
      <c r="B141" s="525"/>
      <c r="C141" s="526"/>
      <c r="D141" s="526"/>
      <c r="E141" s="526"/>
      <c r="F141" s="526"/>
      <c r="G141" s="526"/>
      <c r="H141" s="526"/>
      <c r="I141" s="526"/>
      <c r="J141" s="526"/>
      <c r="K141" s="526"/>
      <c r="L141" s="527"/>
      <c r="M141" s="527"/>
      <c r="N141" s="527"/>
      <c r="O141" s="528"/>
      <c r="P141" s="136"/>
      <c r="Q141" s="136"/>
      <c r="R141" s="136"/>
      <c r="S141" s="136"/>
      <c r="T141" s="136"/>
      <c r="U141" s="136"/>
      <c r="V141" s="136"/>
      <c r="W141" s="136"/>
      <c r="X141" s="136"/>
      <c r="Y141" s="136"/>
      <c r="Z141" s="136"/>
      <c r="AA141" s="136"/>
      <c r="AB141" s="136"/>
      <c r="AC141" s="136"/>
      <c r="AD141" s="164"/>
      <c r="AE141" s="164"/>
      <c r="AF141" s="156"/>
      <c r="AG141" s="156"/>
      <c r="AH141" s="156"/>
      <c r="AI141" s="156"/>
      <c r="AJ141" s="156"/>
      <c r="AK141" s="156"/>
      <c r="AL141" s="156"/>
      <c r="AM141" s="156"/>
      <c r="AN141" s="156"/>
      <c r="AO141" s="156"/>
      <c r="AP141" s="156"/>
      <c r="AQ141" s="156"/>
    </row>
    <row r="142" spans="2:43" s="149" customFormat="1" ht="16.5" customHeight="1">
      <c r="B142" s="525"/>
      <c r="C142" s="526"/>
      <c r="D142" s="526"/>
      <c r="E142" s="526"/>
      <c r="F142" s="526"/>
      <c r="G142" s="526"/>
      <c r="H142" s="526"/>
      <c r="I142" s="526"/>
      <c r="J142" s="526"/>
      <c r="K142" s="526"/>
      <c r="L142" s="527"/>
      <c r="M142" s="527"/>
      <c r="N142" s="527"/>
      <c r="O142" s="528"/>
      <c r="P142" s="136"/>
      <c r="Q142" s="136"/>
      <c r="R142" s="136"/>
      <c r="S142" s="136"/>
      <c r="T142" s="136"/>
      <c r="U142" s="136"/>
      <c r="V142" s="136"/>
      <c r="W142" s="136"/>
      <c r="X142" s="136"/>
      <c r="Y142" s="136"/>
      <c r="Z142" s="136"/>
      <c r="AA142" s="136"/>
      <c r="AB142" s="136"/>
      <c r="AC142" s="136"/>
      <c r="AD142" s="165"/>
      <c r="AE142" s="165"/>
      <c r="AF142" s="156"/>
      <c r="AG142" s="156"/>
      <c r="AH142" s="156"/>
      <c r="AI142" s="156"/>
      <c r="AJ142" s="156"/>
      <c r="AK142" s="156"/>
      <c r="AL142" s="156"/>
      <c r="AM142" s="156"/>
      <c r="AN142" s="156"/>
      <c r="AO142" s="156"/>
      <c r="AP142" s="156"/>
      <c r="AQ142" s="156"/>
    </row>
    <row r="143" spans="2:43" s="149" customFormat="1" ht="16.5" customHeight="1" thickBot="1">
      <c r="B143" s="552"/>
      <c r="C143" s="553"/>
      <c r="D143" s="553"/>
      <c r="E143" s="553"/>
      <c r="F143" s="553"/>
      <c r="G143" s="553"/>
      <c r="H143" s="553"/>
      <c r="I143" s="553"/>
      <c r="J143" s="553"/>
      <c r="K143" s="553"/>
      <c r="L143" s="554"/>
      <c r="M143" s="554"/>
      <c r="N143" s="554"/>
      <c r="O143" s="555"/>
      <c r="P143" s="136"/>
      <c r="Q143" s="136"/>
      <c r="R143" s="136"/>
      <c r="S143" s="136"/>
      <c r="T143" s="136"/>
      <c r="U143" s="136"/>
      <c r="V143" s="136"/>
      <c r="W143" s="136"/>
      <c r="X143" s="136"/>
      <c r="Y143" s="136"/>
      <c r="Z143" s="136"/>
      <c r="AA143" s="136"/>
      <c r="AB143" s="136"/>
      <c r="AC143" s="136"/>
      <c r="AD143" s="165"/>
      <c r="AE143" s="166"/>
      <c r="AF143" s="156"/>
      <c r="AG143" s="156"/>
      <c r="AH143" s="156"/>
      <c r="AI143" s="156"/>
      <c r="AJ143" s="156"/>
      <c r="AK143" s="156"/>
      <c r="AL143" s="156"/>
      <c r="AM143" s="156"/>
      <c r="AN143" s="156"/>
      <c r="AO143" s="156"/>
      <c r="AP143" s="156"/>
      <c r="AQ143" s="156"/>
    </row>
    <row r="144" spans="2:43" s="358" customFormat="1" ht="15.75" thickBot="1"/>
    <row r="145" spans="2:43" s="150" customFormat="1" ht="15" customHeight="1">
      <c r="B145" s="537" t="s">
        <v>585</v>
      </c>
      <c r="C145" s="538"/>
      <c r="D145" s="538"/>
      <c r="E145" s="538"/>
      <c r="F145" s="542" t="s">
        <v>586</v>
      </c>
      <c r="G145" s="542"/>
      <c r="H145" s="542"/>
      <c r="I145" s="542"/>
      <c r="J145" s="542"/>
      <c r="K145" s="542"/>
      <c r="L145" s="542"/>
      <c r="M145" s="542"/>
      <c r="N145" s="542"/>
      <c r="O145" s="543"/>
    </row>
    <row r="146" spans="2:43" s="150" customFormat="1" ht="15" customHeight="1">
      <c r="B146" s="539"/>
      <c r="C146" s="415"/>
      <c r="D146" s="415"/>
      <c r="E146" s="415"/>
      <c r="F146" s="544"/>
      <c r="G146" s="544"/>
      <c r="H146" s="544"/>
      <c r="I146" s="544"/>
      <c r="J146" s="544"/>
      <c r="K146" s="544"/>
      <c r="L146" s="544"/>
      <c r="M146" s="544"/>
      <c r="N146" s="544"/>
      <c r="O146" s="545"/>
    </row>
    <row r="147" spans="2:43" s="150" customFormat="1" ht="15" customHeight="1">
      <c r="B147" s="539"/>
      <c r="C147" s="415"/>
      <c r="D147" s="415"/>
      <c r="E147" s="415"/>
      <c r="F147" s="544"/>
      <c r="G147" s="544"/>
      <c r="H147" s="544"/>
      <c r="I147" s="544"/>
      <c r="J147" s="544"/>
      <c r="K147" s="544"/>
      <c r="L147" s="544"/>
      <c r="M147" s="544"/>
      <c r="N147" s="544"/>
      <c r="O147" s="545"/>
    </row>
    <row r="148" spans="2:43" s="150" customFormat="1" ht="15.75" thickBot="1">
      <c r="B148" s="540"/>
      <c r="C148" s="541"/>
      <c r="D148" s="541"/>
      <c r="E148" s="541"/>
      <c r="F148" s="546"/>
      <c r="G148" s="546"/>
      <c r="H148" s="546"/>
      <c r="I148" s="546"/>
      <c r="J148" s="546"/>
      <c r="K148" s="546"/>
      <c r="L148" s="546"/>
      <c r="M148" s="546"/>
      <c r="N148" s="546"/>
      <c r="O148" s="547"/>
    </row>
    <row r="149" spans="2:43" s="358" customFormat="1" ht="16.5" customHeight="1" thickBot="1"/>
    <row r="150" spans="2:43" s="149" customFormat="1" ht="16.5" customHeight="1">
      <c r="B150" s="566" t="s">
        <v>92</v>
      </c>
      <c r="C150" s="569" t="s">
        <v>584</v>
      </c>
      <c r="D150" s="569"/>
      <c r="E150" s="569"/>
      <c r="F150" s="569"/>
      <c r="G150" s="569"/>
      <c r="H150" s="569"/>
      <c r="I150" s="569"/>
      <c r="J150" s="569"/>
      <c r="K150" s="569"/>
      <c r="L150" s="569"/>
      <c r="M150" s="569"/>
      <c r="N150" s="569"/>
      <c r="O150" s="570"/>
      <c r="P150" s="136"/>
      <c r="Q150" s="136"/>
      <c r="R150" s="136"/>
      <c r="S150" s="136"/>
      <c r="T150" s="136"/>
      <c r="U150" s="136"/>
      <c r="V150" s="136"/>
      <c r="W150" s="136"/>
      <c r="X150" s="136"/>
      <c r="Y150" s="136"/>
      <c r="Z150" s="136"/>
      <c r="AA150" s="136"/>
      <c r="AB150" s="136"/>
      <c r="AC150" s="136"/>
      <c r="AD150" s="157"/>
      <c r="AE150" s="157"/>
      <c r="AF150" s="156"/>
      <c r="AG150" s="156"/>
      <c r="AH150" s="156"/>
      <c r="AI150" s="156"/>
      <c r="AJ150" s="156"/>
      <c r="AK150" s="156"/>
      <c r="AL150" s="156"/>
      <c r="AM150" s="156"/>
      <c r="AN150" s="156"/>
      <c r="AO150" s="156"/>
      <c r="AP150" s="156"/>
      <c r="AQ150" s="156"/>
    </row>
    <row r="151" spans="2:43" s="149" customFormat="1" ht="16.5" customHeight="1">
      <c r="B151" s="532"/>
      <c r="C151" s="571"/>
      <c r="D151" s="571"/>
      <c r="E151" s="571"/>
      <c r="F151" s="571"/>
      <c r="G151" s="571"/>
      <c r="H151" s="571"/>
      <c r="I151" s="571"/>
      <c r="J151" s="571"/>
      <c r="K151" s="571"/>
      <c r="L151" s="571"/>
      <c r="M151" s="571"/>
      <c r="N151" s="571"/>
      <c r="O151" s="572"/>
      <c r="P151" s="136"/>
      <c r="Q151" s="136"/>
      <c r="R151" s="136"/>
      <c r="S151" s="136"/>
      <c r="T151" s="136"/>
      <c r="U151" s="136"/>
      <c r="V151" s="136"/>
      <c r="W151" s="136"/>
      <c r="X151" s="136"/>
      <c r="Y151" s="136"/>
      <c r="Z151" s="136"/>
      <c r="AA151" s="136"/>
      <c r="AB151" s="136"/>
      <c r="AC151" s="136"/>
      <c r="AD151" s="157"/>
      <c r="AE151" s="157"/>
      <c r="AF151" s="156"/>
      <c r="AG151" s="156"/>
      <c r="AH151" s="156"/>
      <c r="AI151" s="156"/>
      <c r="AJ151" s="156"/>
      <c r="AK151" s="156"/>
      <c r="AL151" s="156"/>
      <c r="AM151" s="156"/>
      <c r="AN151" s="156"/>
      <c r="AO151" s="156"/>
      <c r="AP151" s="156"/>
      <c r="AQ151" s="156"/>
    </row>
    <row r="152" spans="2:43" s="149" customFormat="1" ht="16.5" customHeight="1">
      <c r="B152" s="532"/>
      <c r="C152" s="571"/>
      <c r="D152" s="571"/>
      <c r="E152" s="571"/>
      <c r="F152" s="571"/>
      <c r="G152" s="571"/>
      <c r="H152" s="571"/>
      <c r="I152" s="571"/>
      <c r="J152" s="571"/>
      <c r="K152" s="571"/>
      <c r="L152" s="571"/>
      <c r="M152" s="571"/>
      <c r="N152" s="571"/>
      <c r="O152" s="572"/>
      <c r="P152" s="136"/>
      <c r="Q152" s="136"/>
      <c r="R152" s="136"/>
      <c r="S152" s="136"/>
      <c r="T152" s="136"/>
      <c r="U152" s="136"/>
      <c r="V152" s="136"/>
      <c r="W152" s="136"/>
      <c r="X152" s="136"/>
      <c r="Y152" s="136"/>
      <c r="Z152" s="136"/>
      <c r="AA152" s="136"/>
      <c r="AB152" s="136"/>
      <c r="AC152" s="136"/>
      <c r="AD152" s="157"/>
      <c r="AE152" s="157"/>
      <c r="AF152" s="156"/>
      <c r="AG152" s="156"/>
      <c r="AH152" s="156"/>
      <c r="AI152" s="156"/>
      <c r="AJ152" s="156"/>
      <c r="AK152" s="156"/>
      <c r="AL152" s="156"/>
      <c r="AM152" s="156"/>
      <c r="AN152" s="156"/>
      <c r="AO152" s="156"/>
      <c r="AP152" s="156"/>
      <c r="AQ152" s="156"/>
    </row>
    <row r="153" spans="2:43" ht="16.5" customHeight="1">
      <c r="B153" s="532" t="s">
        <v>59</v>
      </c>
      <c r="C153" s="536"/>
      <c r="D153" s="533" t="s">
        <v>58</v>
      </c>
      <c r="E153" s="536"/>
      <c r="F153" s="533" t="s">
        <v>60</v>
      </c>
      <c r="G153" s="536"/>
      <c r="H153" s="533" t="s">
        <v>61</v>
      </c>
      <c r="I153" s="533"/>
      <c r="J153" s="536"/>
      <c r="K153" s="536"/>
      <c r="L153" s="536"/>
      <c r="M153" s="536"/>
      <c r="N153" s="549" t="s">
        <v>62</v>
      </c>
      <c r="O153" s="573"/>
      <c r="AD153" s="30"/>
      <c r="AE153" s="30"/>
    </row>
    <row r="154" spans="2:43" ht="16.5" customHeight="1">
      <c r="B154" s="532"/>
      <c r="C154" s="536"/>
      <c r="D154" s="533"/>
      <c r="E154" s="536"/>
      <c r="F154" s="533"/>
      <c r="G154" s="536"/>
      <c r="H154" s="533"/>
      <c r="I154" s="533"/>
      <c r="J154" s="536"/>
      <c r="K154" s="536"/>
      <c r="L154" s="536"/>
      <c r="M154" s="536"/>
      <c r="N154" s="549"/>
      <c r="O154" s="573"/>
      <c r="AD154" s="30"/>
      <c r="AE154" s="30"/>
    </row>
    <row r="155" spans="2:43" ht="16.5" customHeight="1">
      <c r="B155" s="548" t="s">
        <v>63</v>
      </c>
      <c r="C155" s="550"/>
      <c r="D155" s="550"/>
      <c r="E155" s="550"/>
      <c r="F155" s="550"/>
      <c r="G155" s="550"/>
      <c r="H155" s="550"/>
      <c r="I155" s="550"/>
      <c r="J155" s="550"/>
      <c r="K155" s="550"/>
      <c r="L155" s="550"/>
      <c r="M155" s="550"/>
      <c r="N155" s="550"/>
      <c r="O155" s="551"/>
      <c r="AD155" s="30"/>
      <c r="AE155" s="30"/>
    </row>
    <row r="156" spans="2:43" ht="16.5" customHeight="1">
      <c r="B156" s="548"/>
      <c r="C156" s="550"/>
      <c r="D156" s="550"/>
      <c r="E156" s="550"/>
      <c r="F156" s="550"/>
      <c r="G156" s="550"/>
      <c r="H156" s="550"/>
      <c r="I156" s="550"/>
      <c r="J156" s="550"/>
      <c r="K156" s="550"/>
      <c r="L156" s="550"/>
      <c r="M156" s="550"/>
      <c r="N156" s="550"/>
      <c r="O156" s="551"/>
      <c r="AD156" s="30"/>
      <c r="AE156" s="30"/>
    </row>
    <row r="157" spans="2:43" ht="16.5" customHeight="1">
      <c r="B157" s="548"/>
      <c r="C157" s="550"/>
      <c r="D157" s="550"/>
      <c r="E157" s="550"/>
      <c r="F157" s="550"/>
      <c r="G157" s="550"/>
      <c r="H157" s="550"/>
      <c r="I157" s="550"/>
      <c r="J157" s="550"/>
      <c r="K157" s="550"/>
      <c r="L157" s="550"/>
      <c r="M157" s="550"/>
      <c r="N157" s="550"/>
      <c r="O157" s="551"/>
    </row>
    <row r="158" spans="2:43" ht="16.5" customHeight="1">
      <c r="B158" s="548"/>
      <c r="C158" s="550"/>
      <c r="D158" s="550"/>
      <c r="E158" s="550"/>
      <c r="F158" s="550"/>
      <c r="G158" s="550"/>
      <c r="H158" s="550"/>
      <c r="I158" s="550"/>
      <c r="J158" s="550"/>
      <c r="K158" s="550"/>
      <c r="L158" s="550"/>
      <c r="M158" s="550"/>
      <c r="N158" s="550"/>
      <c r="O158" s="551"/>
    </row>
    <row r="159" spans="2:43" ht="16.5" customHeight="1">
      <c r="B159" s="548"/>
      <c r="C159" s="550"/>
      <c r="D159" s="550"/>
      <c r="E159" s="550"/>
      <c r="F159" s="550"/>
      <c r="G159" s="550"/>
      <c r="H159" s="550"/>
      <c r="I159" s="550"/>
      <c r="J159" s="550"/>
      <c r="K159" s="550"/>
      <c r="L159" s="550"/>
      <c r="M159" s="550"/>
      <c r="N159" s="550"/>
      <c r="O159" s="551"/>
    </row>
    <row r="160" spans="2:43" ht="16.5" customHeight="1">
      <c r="B160" s="548"/>
      <c r="C160" s="550"/>
      <c r="D160" s="550"/>
      <c r="E160" s="550"/>
      <c r="F160" s="550"/>
      <c r="G160" s="550"/>
      <c r="H160" s="550"/>
      <c r="I160" s="550"/>
      <c r="J160" s="550"/>
      <c r="K160" s="550"/>
      <c r="L160" s="550"/>
      <c r="M160" s="550"/>
      <c r="N160" s="550"/>
      <c r="O160" s="551"/>
    </row>
    <row r="161" spans="2:43" ht="16.5" customHeight="1">
      <c r="B161" s="548"/>
      <c r="C161" s="550"/>
      <c r="D161" s="550"/>
      <c r="E161" s="550"/>
      <c r="F161" s="550"/>
      <c r="G161" s="550"/>
      <c r="H161" s="550"/>
      <c r="I161" s="550"/>
      <c r="J161" s="550"/>
      <c r="K161" s="550"/>
      <c r="L161" s="550"/>
      <c r="M161" s="550"/>
      <c r="N161" s="550"/>
      <c r="O161" s="551"/>
    </row>
    <row r="162" spans="2:43" ht="16.5" customHeight="1">
      <c r="B162" s="548"/>
      <c r="C162" s="550"/>
      <c r="D162" s="550"/>
      <c r="E162" s="550"/>
      <c r="F162" s="550"/>
      <c r="G162" s="550"/>
      <c r="H162" s="550"/>
      <c r="I162" s="550"/>
      <c r="J162" s="550"/>
      <c r="K162" s="550"/>
      <c r="L162" s="550"/>
      <c r="M162" s="550"/>
      <c r="N162" s="550"/>
      <c r="O162" s="551"/>
    </row>
    <row r="163" spans="2:43" ht="16.5" customHeight="1">
      <c r="B163" s="548"/>
      <c r="C163" s="550"/>
      <c r="D163" s="550"/>
      <c r="E163" s="550"/>
      <c r="F163" s="550"/>
      <c r="G163" s="550"/>
      <c r="H163" s="550"/>
      <c r="I163" s="550"/>
      <c r="J163" s="550"/>
      <c r="K163" s="550"/>
      <c r="L163" s="550"/>
      <c r="M163" s="550"/>
      <c r="N163" s="550"/>
      <c r="O163" s="551"/>
    </row>
    <row r="164" spans="2:43" ht="16.5" customHeight="1">
      <c r="B164" s="548"/>
      <c r="C164" s="550"/>
      <c r="D164" s="550"/>
      <c r="E164" s="550"/>
      <c r="F164" s="550"/>
      <c r="G164" s="550"/>
      <c r="H164" s="550"/>
      <c r="I164" s="550"/>
      <c r="J164" s="550"/>
      <c r="K164" s="550"/>
      <c r="L164" s="550"/>
      <c r="M164" s="550"/>
      <c r="N164" s="550"/>
      <c r="O164" s="551"/>
    </row>
    <row r="165" spans="2:43" ht="16.5" customHeight="1">
      <c r="B165" s="548"/>
      <c r="C165" s="550"/>
      <c r="D165" s="550"/>
      <c r="E165" s="550"/>
      <c r="F165" s="550"/>
      <c r="G165" s="550"/>
      <c r="H165" s="550"/>
      <c r="I165" s="550"/>
      <c r="J165" s="550"/>
      <c r="K165" s="550"/>
      <c r="L165" s="550"/>
      <c r="M165" s="550"/>
      <c r="N165" s="550"/>
      <c r="O165" s="551"/>
    </row>
    <row r="166" spans="2:43" ht="16.5" customHeight="1">
      <c r="B166" s="548"/>
      <c r="C166" s="550"/>
      <c r="D166" s="550"/>
      <c r="E166" s="550"/>
      <c r="F166" s="550"/>
      <c r="G166" s="550"/>
      <c r="H166" s="550"/>
      <c r="I166" s="550"/>
      <c r="J166" s="550"/>
      <c r="K166" s="550"/>
      <c r="L166" s="550"/>
      <c r="M166" s="550"/>
      <c r="N166" s="550"/>
      <c r="O166" s="551"/>
    </row>
    <row r="167" spans="2:43" ht="16.5" customHeight="1">
      <c r="B167" s="548"/>
      <c r="C167" s="550"/>
      <c r="D167" s="550"/>
      <c r="E167" s="550"/>
      <c r="F167" s="550"/>
      <c r="G167" s="550"/>
      <c r="H167" s="550"/>
      <c r="I167" s="550"/>
      <c r="J167" s="550"/>
      <c r="K167" s="550"/>
      <c r="L167" s="550"/>
      <c r="M167" s="550"/>
      <c r="N167" s="550"/>
      <c r="O167" s="551"/>
    </row>
    <row r="168" spans="2:43" ht="16.5" customHeight="1">
      <c r="B168" s="548"/>
      <c r="C168" s="550"/>
      <c r="D168" s="550"/>
      <c r="E168" s="550"/>
      <c r="F168" s="550"/>
      <c r="G168" s="550"/>
      <c r="H168" s="550"/>
      <c r="I168" s="550"/>
      <c r="J168" s="550"/>
      <c r="K168" s="550"/>
      <c r="L168" s="550"/>
      <c r="M168" s="550"/>
      <c r="N168" s="550"/>
      <c r="O168" s="551"/>
    </row>
    <row r="169" spans="2:43" ht="16.5" customHeight="1">
      <c r="B169" s="548"/>
      <c r="C169" s="550"/>
      <c r="D169" s="550"/>
      <c r="E169" s="550"/>
      <c r="F169" s="550"/>
      <c r="G169" s="550"/>
      <c r="H169" s="550"/>
      <c r="I169" s="550"/>
      <c r="J169" s="550"/>
      <c r="K169" s="550"/>
      <c r="L169" s="550"/>
      <c r="M169" s="550"/>
      <c r="N169" s="550"/>
      <c r="O169" s="551"/>
    </row>
    <row r="170" spans="2:43" ht="16.5" customHeight="1">
      <c r="B170" s="548"/>
      <c r="C170" s="550"/>
      <c r="D170" s="550"/>
      <c r="E170" s="550"/>
      <c r="F170" s="550"/>
      <c r="G170" s="550"/>
      <c r="H170" s="550"/>
      <c r="I170" s="550"/>
      <c r="J170" s="550"/>
      <c r="K170" s="550"/>
      <c r="L170" s="550"/>
      <c r="M170" s="550"/>
      <c r="N170" s="550"/>
      <c r="O170" s="551"/>
    </row>
    <row r="171" spans="2:43" ht="16.5" customHeight="1">
      <c r="B171" s="548"/>
      <c r="C171" s="550"/>
      <c r="D171" s="550"/>
      <c r="E171" s="550"/>
      <c r="F171" s="550"/>
      <c r="G171" s="550"/>
      <c r="H171" s="550"/>
      <c r="I171" s="550"/>
      <c r="J171" s="550"/>
      <c r="K171" s="550"/>
      <c r="L171" s="550"/>
      <c r="M171" s="550"/>
      <c r="N171" s="550"/>
      <c r="O171" s="551"/>
    </row>
    <row r="172" spans="2:43" ht="16.5" customHeight="1">
      <c r="B172" s="548"/>
      <c r="C172" s="550"/>
      <c r="D172" s="550"/>
      <c r="E172" s="550"/>
      <c r="F172" s="550"/>
      <c r="G172" s="550"/>
      <c r="H172" s="550"/>
      <c r="I172" s="550"/>
      <c r="J172" s="550"/>
      <c r="K172" s="550"/>
      <c r="L172" s="550"/>
      <c r="M172" s="550"/>
      <c r="N172" s="550"/>
      <c r="O172" s="551"/>
    </row>
    <row r="173" spans="2:43" s="149" customFormat="1" ht="16.5" customHeight="1">
      <c r="B173" s="532" t="s">
        <v>93</v>
      </c>
      <c r="C173" s="533"/>
      <c r="D173" s="533"/>
      <c r="E173" s="533"/>
      <c r="F173" s="533"/>
      <c r="G173" s="533"/>
      <c r="H173" s="533"/>
      <c r="I173" s="533"/>
      <c r="J173" s="533"/>
      <c r="K173" s="533"/>
      <c r="L173" s="534" t="s">
        <v>65</v>
      </c>
      <c r="M173" s="534"/>
      <c r="N173" s="534"/>
      <c r="O173" s="535"/>
      <c r="P173" s="136"/>
      <c r="Q173" s="136"/>
      <c r="R173" s="136"/>
      <c r="S173" s="136"/>
      <c r="T173" s="136"/>
      <c r="U173" s="136"/>
      <c r="V173" s="136"/>
      <c r="W173" s="136"/>
      <c r="X173" s="136"/>
      <c r="Y173" s="136"/>
      <c r="Z173" s="136"/>
      <c r="AA173" s="136"/>
      <c r="AB173" s="136"/>
      <c r="AC173" s="136"/>
      <c r="AD173" s="157"/>
      <c r="AE173" s="157"/>
      <c r="AF173" s="156"/>
      <c r="AG173" s="156"/>
      <c r="AH173" s="156"/>
      <c r="AI173" s="156"/>
      <c r="AJ173" s="156"/>
      <c r="AK173" s="156"/>
      <c r="AL173" s="156"/>
      <c r="AM173" s="156"/>
      <c r="AN173" s="156"/>
      <c r="AO173" s="156"/>
      <c r="AP173" s="156"/>
      <c r="AQ173" s="156"/>
    </row>
    <row r="174" spans="2:43" s="161" customFormat="1" ht="16.5" customHeight="1">
      <c r="B174" s="532"/>
      <c r="C174" s="533"/>
      <c r="D174" s="533"/>
      <c r="E174" s="533"/>
      <c r="F174" s="533"/>
      <c r="G174" s="533"/>
      <c r="H174" s="533"/>
      <c r="I174" s="533"/>
      <c r="J174" s="533"/>
      <c r="K174" s="533"/>
      <c r="L174" s="534"/>
      <c r="M174" s="534"/>
      <c r="N174" s="534"/>
      <c r="O174" s="535"/>
      <c r="AD174" s="167"/>
      <c r="AE174" s="167"/>
      <c r="AF174" s="163"/>
      <c r="AG174" s="163"/>
      <c r="AH174" s="163"/>
      <c r="AI174" s="163"/>
      <c r="AJ174" s="163"/>
      <c r="AK174" s="163"/>
      <c r="AL174" s="163"/>
      <c r="AM174" s="163"/>
      <c r="AN174" s="163"/>
      <c r="AO174" s="163"/>
      <c r="AP174" s="163"/>
      <c r="AQ174" s="163"/>
    </row>
    <row r="175" spans="2:43" s="161" customFormat="1" ht="16.5" customHeight="1">
      <c r="B175" s="581" t="s">
        <v>89</v>
      </c>
      <c r="C175" s="582"/>
      <c r="D175" s="582"/>
      <c r="E175" s="582"/>
      <c r="F175" s="582"/>
      <c r="G175" s="582"/>
      <c r="H175" s="582"/>
      <c r="I175" s="582"/>
      <c r="J175" s="582"/>
      <c r="K175" s="582"/>
      <c r="L175" s="561"/>
      <c r="M175" s="561"/>
      <c r="N175" s="561"/>
      <c r="O175" s="564"/>
      <c r="AD175" s="167"/>
      <c r="AE175" s="167"/>
      <c r="AF175" s="163"/>
      <c r="AG175" s="163"/>
      <c r="AH175" s="163"/>
      <c r="AI175" s="163"/>
      <c r="AJ175" s="163"/>
      <c r="AK175" s="163"/>
      <c r="AL175" s="163"/>
      <c r="AM175" s="163"/>
      <c r="AN175" s="163"/>
      <c r="AO175" s="163"/>
      <c r="AP175" s="163"/>
      <c r="AQ175" s="163"/>
    </row>
    <row r="176" spans="2:43" s="149" customFormat="1" ht="16.5" customHeight="1">
      <c r="B176" s="581"/>
      <c r="C176" s="582"/>
      <c r="D176" s="582"/>
      <c r="E176" s="582"/>
      <c r="F176" s="582"/>
      <c r="G176" s="582"/>
      <c r="H176" s="582"/>
      <c r="I176" s="582"/>
      <c r="J176" s="582"/>
      <c r="K176" s="582"/>
      <c r="L176" s="561"/>
      <c r="M176" s="561"/>
      <c r="N176" s="561"/>
      <c r="O176" s="564"/>
      <c r="P176" s="136"/>
      <c r="Q176" s="136"/>
      <c r="R176" s="136"/>
      <c r="S176" s="136"/>
      <c r="T176" s="136"/>
      <c r="U176" s="136"/>
      <c r="V176" s="136"/>
      <c r="W176" s="136"/>
      <c r="X176" s="136"/>
      <c r="Y176" s="136"/>
      <c r="Z176" s="136"/>
      <c r="AA176" s="136"/>
      <c r="AB176" s="136"/>
      <c r="AC176" s="136"/>
      <c r="AD176" s="165"/>
      <c r="AE176" s="165"/>
      <c r="AF176" s="156"/>
      <c r="AG176" s="156"/>
      <c r="AH176" s="156"/>
      <c r="AI176" s="156"/>
      <c r="AJ176" s="156"/>
      <c r="AK176" s="156"/>
      <c r="AL176" s="156"/>
      <c r="AM176" s="156"/>
      <c r="AN176" s="156"/>
      <c r="AO176" s="156"/>
      <c r="AP176" s="156"/>
      <c r="AQ176" s="156"/>
    </row>
    <row r="177" spans="2:43" s="149" customFormat="1" ht="16.5" customHeight="1">
      <c r="B177" s="581"/>
      <c r="C177" s="582"/>
      <c r="D177" s="582"/>
      <c r="E177" s="582"/>
      <c r="F177" s="582"/>
      <c r="G177" s="582"/>
      <c r="H177" s="582"/>
      <c r="I177" s="582"/>
      <c r="J177" s="582"/>
      <c r="K177" s="582"/>
      <c r="L177" s="561"/>
      <c r="M177" s="561"/>
      <c r="N177" s="561"/>
      <c r="O177" s="564"/>
      <c r="P177" s="136"/>
      <c r="Q177" s="136"/>
      <c r="R177" s="136"/>
      <c r="S177" s="136"/>
      <c r="T177" s="136"/>
      <c r="U177" s="136"/>
      <c r="V177" s="136"/>
      <c r="W177" s="136"/>
      <c r="X177" s="136"/>
      <c r="Y177" s="136"/>
      <c r="Z177" s="136"/>
      <c r="AA177" s="136"/>
      <c r="AB177" s="136"/>
      <c r="AC177" s="136"/>
      <c r="AD177" s="157"/>
      <c r="AE177" s="157"/>
      <c r="AF177" s="156"/>
      <c r="AG177" s="156"/>
      <c r="AH177" s="156"/>
      <c r="AI177" s="156"/>
      <c r="AJ177" s="156"/>
      <c r="AK177" s="156"/>
      <c r="AL177" s="156"/>
      <c r="AM177" s="156"/>
      <c r="AN177" s="156"/>
      <c r="AO177" s="156"/>
      <c r="AP177" s="156"/>
      <c r="AQ177" s="156"/>
    </row>
    <row r="178" spans="2:43" s="149" customFormat="1" ht="16.5" customHeight="1">
      <c r="B178" s="581"/>
      <c r="C178" s="582"/>
      <c r="D178" s="582"/>
      <c r="E178" s="582"/>
      <c r="F178" s="582"/>
      <c r="G178" s="582"/>
      <c r="H178" s="582"/>
      <c r="I178" s="582"/>
      <c r="J178" s="582"/>
      <c r="K178" s="582"/>
      <c r="L178" s="561"/>
      <c r="M178" s="561"/>
      <c r="N178" s="561"/>
      <c r="O178" s="564"/>
      <c r="P178" s="136"/>
      <c r="Q178" s="136"/>
      <c r="R178" s="136"/>
      <c r="S178" s="136"/>
      <c r="T178" s="136"/>
      <c r="U178" s="136"/>
      <c r="V178" s="136"/>
      <c r="W178" s="136"/>
      <c r="X178" s="136"/>
      <c r="Y178" s="136"/>
      <c r="Z178" s="136"/>
      <c r="AA178" s="136"/>
      <c r="AB178" s="136"/>
      <c r="AC178" s="136"/>
      <c r="AD178" s="157"/>
      <c r="AE178" s="157"/>
      <c r="AF178" s="156"/>
      <c r="AG178" s="156"/>
      <c r="AH178" s="156"/>
      <c r="AI178" s="156"/>
      <c r="AJ178" s="156"/>
      <c r="AK178" s="156"/>
      <c r="AL178" s="156"/>
      <c r="AM178" s="156"/>
      <c r="AN178" s="156"/>
      <c r="AO178" s="156"/>
      <c r="AP178" s="156"/>
      <c r="AQ178" s="156"/>
    </row>
    <row r="179" spans="2:43" s="149" customFormat="1" ht="16.5" customHeight="1" thickBot="1">
      <c r="B179" s="583"/>
      <c r="C179" s="584"/>
      <c r="D179" s="584"/>
      <c r="E179" s="584"/>
      <c r="F179" s="584"/>
      <c r="G179" s="584"/>
      <c r="H179" s="584"/>
      <c r="I179" s="584"/>
      <c r="J179" s="584"/>
      <c r="K179" s="584"/>
      <c r="L179" s="563"/>
      <c r="M179" s="563"/>
      <c r="N179" s="563"/>
      <c r="O179" s="565"/>
      <c r="P179" s="136"/>
      <c r="Q179" s="136"/>
      <c r="R179" s="136"/>
      <c r="S179" s="136"/>
      <c r="T179" s="136"/>
      <c r="U179" s="136"/>
      <c r="V179" s="136"/>
      <c r="W179" s="136"/>
      <c r="X179" s="136"/>
      <c r="Y179" s="136"/>
      <c r="Z179" s="136"/>
      <c r="AA179" s="136"/>
      <c r="AB179" s="136"/>
      <c r="AC179" s="136"/>
      <c r="AD179" s="157"/>
      <c r="AE179" s="157"/>
      <c r="AF179" s="156"/>
      <c r="AG179" s="156"/>
      <c r="AH179" s="156"/>
      <c r="AI179" s="156"/>
      <c r="AJ179" s="156"/>
      <c r="AK179" s="156"/>
      <c r="AL179" s="156"/>
      <c r="AM179" s="156"/>
      <c r="AN179" s="156"/>
      <c r="AO179" s="156"/>
      <c r="AP179" s="156"/>
      <c r="AQ179" s="156"/>
    </row>
    <row r="180" spans="2:43" s="358" customFormat="1" ht="15.75" thickBot="1"/>
    <row r="181" spans="2:43" s="150" customFormat="1" ht="15" customHeight="1">
      <c r="B181" s="537" t="s">
        <v>588</v>
      </c>
      <c r="C181" s="538"/>
      <c r="D181" s="538"/>
      <c r="E181" s="538"/>
      <c r="F181" s="542" t="s">
        <v>589</v>
      </c>
      <c r="G181" s="542"/>
      <c r="H181" s="542"/>
      <c r="I181" s="542"/>
      <c r="J181" s="542"/>
      <c r="K181" s="542"/>
      <c r="L181" s="542"/>
      <c r="M181" s="542"/>
      <c r="N181" s="542"/>
      <c r="O181" s="543"/>
    </row>
    <row r="182" spans="2:43" s="150" customFormat="1" ht="15" customHeight="1">
      <c r="B182" s="539"/>
      <c r="C182" s="415"/>
      <c r="D182" s="415"/>
      <c r="E182" s="415"/>
      <c r="F182" s="544"/>
      <c r="G182" s="544"/>
      <c r="H182" s="544"/>
      <c r="I182" s="544"/>
      <c r="J182" s="544"/>
      <c r="K182" s="544"/>
      <c r="L182" s="544"/>
      <c r="M182" s="544"/>
      <c r="N182" s="544"/>
      <c r="O182" s="545"/>
    </row>
    <row r="183" spans="2:43" s="150" customFormat="1" ht="15.75" thickBot="1">
      <c r="B183" s="540"/>
      <c r="C183" s="541"/>
      <c r="D183" s="541"/>
      <c r="E183" s="541"/>
      <c r="F183" s="546"/>
      <c r="G183" s="546"/>
      <c r="H183" s="546"/>
      <c r="I183" s="546"/>
      <c r="J183" s="546"/>
      <c r="K183" s="546"/>
      <c r="L183" s="546"/>
      <c r="M183" s="546"/>
      <c r="N183" s="546"/>
      <c r="O183" s="547"/>
    </row>
    <row r="184" spans="2:43" s="358" customFormat="1" ht="16.5" customHeight="1" thickBot="1"/>
    <row r="185" spans="2:43" s="149" customFormat="1" ht="16.5" customHeight="1">
      <c r="B185" s="566" t="s">
        <v>94</v>
      </c>
      <c r="C185" s="569" t="s">
        <v>587</v>
      </c>
      <c r="D185" s="569"/>
      <c r="E185" s="569"/>
      <c r="F185" s="569"/>
      <c r="G185" s="569"/>
      <c r="H185" s="569"/>
      <c r="I185" s="569"/>
      <c r="J185" s="569"/>
      <c r="K185" s="569"/>
      <c r="L185" s="569"/>
      <c r="M185" s="569"/>
      <c r="N185" s="569"/>
      <c r="O185" s="570"/>
      <c r="P185" s="136"/>
      <c r="Q185" s="136"/>
      <c r="R185" s="136"/>
      <c r="S185" s="136"/>
      <c r="T185" s="136"/>
      <c r="U185" s="136"/>
      <c r="V185" s="136"/>
      <c r="W185" s="136"/>
      <c r="X185" s="136"/>
      <c r="Y185" s="136"/>
      <c r="Z185" s="136"/>
      <c r="AA185" s="136"/>
      <c r="AB185" s="136"/>
      <c r="AC185" s="136"/>
      <c r="AD185" s="164"/>
      <c r="AE185" s="164"/>
      <c r="AF185" s="156"/>
      <c r="AG185" s="156"/>
      <c r="AH185" s="156"/>
      <c r="AI185" s="156"/>
      <c r="AJ185" s="156"/>
      <c r="AK185" s="156"/>
      <c r="AL185" s="156"/>
      <c r="AM185" s="156"/>
      <c r="AN185" s="156"/>
      <c r="AO185" s="156"/>
      <c r="AP185" s="156"/>
      <c r="AQ185" s="156"/>
    </row>
    <row r="186" spans="2:43" s="149" customFormat="1" ht="16.5" customHeight="1">
      <c r="B186" s="532"/>
      <c r="C186" s="571"/>
      <c r="D186" s="571"/>
      <c r="E186" s="571"/>
      <c r="F186" s="571"/>
      <c r="G186" s="571"/>
      <c r="H186" s="571"/>
      <c r="I186" s="571"/>
      <c r="J186" s="571"/>
      <c r="K186" s="571"/>
      <c r="L186" s="571"/>
      <c r="M186" s="571"/>
      <c r="N186" s="571"/>
      <c r="O186" s="572"/>
      <c r="P186" s="136"/>
      <c r="Q186" s="136"/>
      <c r="R186" s="136"/>
      <c r="S186" s="136"/>
      <c r="T186" s="136"/>
      <c r="U186" s="136"/>
      <c r="V186" s="136"/>
      <c r="W186" s="136"/>
      <c r="X186" s="136"/>
      <c r="Y186" s="136"/>
      <c r="Z186" s="136"/>
      <c r="AA186" s="136"/>
      <c r="AB186" s="136"/>
      <c r="AC186" s="136"/>
      <c r="AD186" s="157"/>
      <c r="AE186" s="157"/>
      <c r="AF186" s="156"/>
      <c r="AG186" s="156"/>
      <c r="AH186" s="156"/>
      <c r="AI186" s="156"/>
      <c r="AJ186" s="156"/>
      <c r="AK186" s="156"/>
      <c r="AL186" s="156"/>
      <c r="AM186" s="156"/>
      <c r="AN186" s="156"/>
      <c r="AO186" s="156"/>
      <c r="AP186" s="156"/>
      <c r="AQ186" s="156"/>
    </row>
    <row r="187" spans="2:43" ht="16.5" customHeight="1">
      <c r="B187" s="532" t="s">
        <v>59</v>
      </c>
      <c r="C187" s="536"/>
      <c r="D187" s="533" t="s">
        <v>58</v>
      </c>
      <c r="E187" s="536"/>
      <c r="F187" s="533" t="s">
        <v>60</v>
      </c>
      <c r="G187" s="536"/>
      <c r="H187" s="533" t="s">
        <v>61</v>
      </c>
      <c r="I187" s="533"/>
      <c r="J187" s="536"/>
      <c r="K187" s="536"/>
      <c r="L187" s="536"/>
      <c r="M187" s="536"/>
      <c r="N187" s="549" t="s">
        <v>62</v>
      </c>
      <c r="O187" s="573"/>
      <c r="AD187" s="37"/>
      <c r="AE187" s="37"/>
    </row>
    <row r="188" spans="2:43" ht="16.5" customHeight="1">
      <c r="B188" s="532"/>
      <c r="C188" s="536"/>
      <c r="D188" s="533"/>
      <c r="E188" s="536"/>
      <c r="F188" s="533"/>
      <c r="G188" s="536"/>
      <c r="H188" s="533"/>
      <c r="I188" s="533"/>
      <c r="J188" s="536"/>
      <c r="K188" s="536"/>
      <c r="L188" s="536"/>
      <c r="M188" s="536"/>
      <c r="N188" s="549"/>
      <c r="O188" s="573"/>
      <c r="AD188" s="37"/>
      <c r="AE188" s="37"/>
    </row>
    <row r="189" spans="2:43" ht="16.5" customHeight="1">
      <c r="B189" s="548" t="s">
        <v>63</v>
      </c>
      <c r="C189" s="567"/>
      <c r="D189" s="567"/>
      <c r="E189" s="567"/>
      <c r="F189" s="567"/>
      <c r="G189" s="567"/>
      <c r="H189" s="567"/>
      <c r="I189" s="567"/>
      <c r="J189" s="567"/>
      <c r="K189" s="567"/>
      <c r="L189" s="567"/>
      <c r="M189" s="567"/>
      <c r="N189" s="567"/>
      <c r="O189" s="568"/>
      <c r="AD189" s="49"/>
      <c r="AE189" s="37"/>
    </row>
    <row r="190" spans="2:43" ht="16.5" customHeight="1">
      <c r="B190" s="548"/>
      <c r="C190" s="567"/>
      <c r="D190" s="567"/>
      <c r="E190" s="567"/>
      <c r="F190" s="567"/>
      <c r="G190" s="567"/>
      <c r="H190" s="567"/>
      <c r="I190" s="567"/>
      <c r="J190" s="567"/>
      <c r="K190" s="567"/>
      <c r="L190" s="567"/>
      <c r="M190" s="567"/>
      <c r="N190" s="567"/>
      <c r="O190" s="568"/>
    </row>
    <row r="191" spans="2:43" ht="16.5" customHeight="1">
      <c r="B191" s="548"/>
      <c r="C191" s="567"/>
      <c r="D191" s="567"/>
      <c r="E191" s="567"/>
      <c r="F191" s="567"/>
      <c r="G191" s="567"/>
      <c r="H191" s="567"/>
      <c r="I191" s="567"/>
      <c r="J191" s="567"/>
      <c r="K191" s="567"/>
      <c r="L191" s="567"/>
      <c r="M191" s="567"/>
      <c r="N191" s="567"/>
      <c r="O191" s="568"/>
    </row>
    <row r="192" spans="2:43" ht="16.5" customHeight="1">
      <c r="B192" s="548"/>
      <c r="C192" s="567"/>
      <c r="D192" s="567"/>
      <c r="E192" s="567"/>
      <c r="F192" s="567"/>
      <c r="G192" s="567"/>
      <c r="H192" s="567"/>
      <c r="I192" s="567"/>
      <c r="J192" s="567"/>
      <c r="K192" s="567"/>
      <c r="L192" s="567"/>
      <c r="M192" s="567"/>
      <c r="N192" s="567"/>
      <c r="O192" s="568"/>
    </row>
    <row r="193" spans="2:43" ht="16.5" customHeight="1">
      <c r="B193" s="548"/>
      <c r="C193" s="567"/>
      <c r="D193" s="567"/>
      <c r="E193" s="567"/>
      <c r="F193" s="567"/>
      <c r="G193" s="567"/>
      <c r="H193" s="567"/>
      <c r="I193" s="567"/>
      <c r="J193" s="567"/>
      <c r="K193" s="567"/>
      <c r="L193" s="567"/>
      <c r="M193" s="567"/>
      <c r="N193" s="567"/>
      <c r="O193" s="568"/>
    </row>
    <row r="194" spans="2:43" ht="16.5" customHeight="1">
      <c r="B194" s="548"/>
      <c r="C194" s="567"/>
      <c r="D194" s="567"/>
      <c r="E194" s="567"/>
      <c r="F194" s="567"/>
      <c r="G194" s="567"/>
      <c r="H194" s="567"/>
      <c r="I194" s="567"/>
      <c r="J194" s="567"/>
      <c r="K194" s="567"/>
      <c r="L194" s="567"/>
      <c r="M194" s="567"/>
      <c r="N194" s="567"/>
      <c r="O194" s="568"/>
    </row>
    <row r="195" spans="2:43" ht="16.5" customHeight="1">
      <c r="B195" s="548"/>
      <c r="C195" s="567"/>
      <c r="D195" s="567"/>
      <c r="E195" s="567"/>
      <c r="F195" s="567"/>
      <c r="G195" s="567"/>
      <c r="H195" s="567"/>
      <c r="I195" s="567"/>
      <c r="J195" s="567"/>
      <c r="K195" s="567"/>
      <c r="L195" s="567"/>
      <c r="M195" s="567"/>
      <c r="N195" s="567"/>
      <c r="O195" s="568"/>
    </row>
    <row r="196" spans="2:43" ht="16.5" customHeight="1">
      <c r="B196" s="548"/>
      <c r="C196" s="567"/>
      <c r="D196" s="567"/>
      <c r="E196" s="567"/>
      <c r="F196" s="567"/>
      <c r="G196" s="567"/>
      <c r="H196" s="567"/>
      <c r="I196" s="567"/>
      <c r="J196" s="567"/>
      <c r="K196" s="567"/>
      <c r="L196" s="567"/>
      <c r="M196" s="567"/>
      <c r="N196" s="567"/>
      <c r="O196" s="568"/>
    </row>
    <row r="197" spans="2:43" ht="16.5" customHeight="1">
      <c r="B197" s="548"/>
      <c r="C197" s="567"/>
      <c r="D197" s="567"/>
      <c r="E197" s="567"/>
      <c r="F197" s="567"/>
      <c r="G197" s="567"/>
      <c r="H197" s="567"/>
      <c r="I197" s="567"/>
      <c r="J197" s="567"/>
      <c r="K197" s="567"/>
      <c r="L197" s="567"/>
      <c r="M197" s="567"/>
      <c r="N197" s="567"/>
      <c r="O197" s="568"/>
    </row>
    <row r="198" spans="2:43" ht="16.5" customHeight="1">
      <c r="B198" s="548"/>
      <c r="C198" s="567"/>
      <c r="D198" s="567"/>
      <c r="E198" s="567"/>
      <c r="F198" s="567"/>
      <c r="G198" s="567"/>
      <c r="H198" s="567"/>
      <c r="I198" s="567"/>
      <c r="J198" s="567"/>
      <c r="K198" s="567"/>
      <c r="L198" s="567"/>
      <c r="M198" s="567"/>
      <c r="N198" s="567"/>
      <c r="O198" s="568"/>
    </row>
    <row r="199" spans="2:43" ht="16.5" customHeight="1">
      <c r="B199" s="548"/>
      <c r="C199" s="567"/>
      <c r="D199" s="567"/>
      <c r="E199" s="567"/>
      <c r="F199" s="567"/>
      <c r="G199" s="567"/>
      <c r="H199" s="567"/>
      <c r="I199" s="567"/>
      <c r="J199" s="567"/>
      <c r="K199" s="567"/>
      <c r="L199" s="567"/>
      <c r="M199" s="567"/>
      <c r="N199" s="567"/>
      <c r="O199" s="568"/>
    </row>
    <row r="200" spans="2:43" ht="16.5" customHeight="1">
      <c r="B200" s="548"/>
      <c r="C200" s="567"/>
      <c r="D200" s="567"/>
      <c r="E200" s="567"/>
      <c r="F200" s="567"/>
      <c r="G200" s="567"/>
      <c r="H200" s="567"/>
      <c r="I200" s="567"/>
      <c r="J200" s="567"/>
      <c r="K200" s="567"/>
      <c r="L200" s="567"/>
      <c r="M200" s="567"/>
      <c r="N200" s="567"/>
      <c r="O200" s="568"/>
    </row>
    <row r="201" spans="2:43" ht="16.5" customHeight="1">
      <c r="B201" s="548"/>
      <c r="C201" s="567"/>
      <c r="D201" s="567"/>
      <c r="E201" s="567"/>
      <c r="F201" s="567"/>
      <c r="G201" s="567"/>
      <c r="H201" s="567"/>
      <c r="I201" s="567"/>
      <c r="J201" s="567"/>
      <c r="K201" s="567"/>
      <c r="L201" s="567"/>
      <c r="M201" s="567"/>
      <c r="N201" s="567"/>
      <c r="O201" s="568"/>
    </row>
    <row r="202" spans="2:43" ht="16.5" customHeight="1">
      <c r="B202" s="548"/>
      <c r="C202" s="567"/>
      <c r="D202" s="567"/>
      <c r="E202" s="567"/>
      <c r="F202" s="567"/>
      <c r="G202" s="567"/>
      <c r="H202" s="567"/>
      <c r="I202" s="567"/>
      <c r="J202" s="567"/>
      <c r="K202" s="567"/>
      <c r="L202" s="567"/>
      <c r="M202" s="567"/>
      <c r="N202" s="567"/>
      <c r="O202" s="568"/>
    </row>
    <row r="203" spans="2:43" ht="16.5" customHeight="1">
      <c r="B203" s="548"/>
      <c r="C203" s="567"/>
      <c r="D203" s="567"/>
      <c r="E203" s="567"/>
      <c r="F203" s="567"/>
      <c r="G203" s="567"/>
      <c r="H203" s="567"/>
      <c r="I203" s="567"/>
      <c r="J203" s="567"/>
      <c r="K203" s="567"/>
      <c r="L203" s="567"/>
      <c r="M203" s="567"/>
      <c r="N203" s="567"/>
      <c r="O203" s="568"/>
    </row>
    <row r="204" spans="2:43" s="24" customFormat="1" ht="16.5" customHeight="1">
      <c r="B204" s="548"/>
      <c r="C204" s="567"/>
      <c r="D204" s="567"/>
      <c r="E204" s="567"/>
      <c r="F204" s="567"/>
      <c r="G204" s="567"/>
      <c r="H204" s="567"/>
      <c r="I204" s="567"/>
      <c r="J204" s="567"/>
      <c r="K204" s="567"/>
      <c r="L204" s="567"/>
      <c r="M204" s="567"/>
      <c r="N204" s="567"/>
      <c r="O204" s="568"/>
      <c r="AD204" s="42"/>
      <c r="AE204" s="43"/>
      <c r="AF204" s="35"/>
      <c r="AG204" s="35"/>
      <c r="AH204" s="35"/>
      <c r="AI204" s="35"/>
      <c r="AJ204" s="35"/>
      <c r="AK204" s="35"/>
      <c r="AL204" s="35"/>
      <c r="AM204" s="35"/>
      <c r="AN204" s="35"/>
      <c r="AO204" s="35"/>
      <c r="AP204" s="35"/>
      <c r="AQ204" s="35"/>
    </row>
    <row r="205" spans="2:43" s="24" customFormat="1" ht="16.5" customHeight="1">
      <c r="B205" s="548"/>
      <c r="C205" s="567"/>
      <c r="D205" s="567"/>
      <c r="E205" s="567"/>
      <c r="F205" s="567"/>
      <c r="G205" s="567"/>
      <c r="H205" s="567"/>
      <c r="I205" s="567"/>
      <c r="J205" s="567"/>
      <c r="K205" s="567"/>
      <c r="L205" s="567"/>
      <c r="M205" s="567"/>
      <c r="N205" s="567"/>
      <c r="O205" s="568"/>
      <c r="AD205" s="42"/>
      <c r="AE205" s="43"/>
      <c r="AF205" s="35"/>
      <c r="AG205" s="35"/>
      <c r="AH205" s="35"/>
      <c r="AI205" s="35"/>
      <c r="AJ205" s="35"/>
      <c r="AK205" s="35"/>
      <c r="AL205" s="35"/>
      <c r="AM205" s="35"/>
      <c r="AN205" s="35"/>
      <c r="AO205" s="35"/>
      <c r="AP205" s="35"/>
      <c r="AQ205" s="35"/>
    </row>
    <row r="206" spans="2:43" ht="16.5" customHeight="1">
      <c r="B206" s="548"/>
      <c r="C206" s="567"/>
      <c r="D206" s="567"/>
      <c r="E206" s="567"/>
      <c r="F206" s="567"/>
      <c r="G206" s="567"/>
      <c r="H206" s="567"/>
      <c r="I206" s="567"/>
      <c r="J206" s="567"/>
      <c r="K206" s="567"/>
      <c r="L206" s="567"/>
      <c r="M206" s="567"/>
      <c r="N206" s="567"/>
      <c r="O206" s="568"/>
      <c r="AD206" s="30"/>
      <c r="AE206" s="30"/>
    </row>
    <row r="207" spans="2:43" ht="16.5" customHeight="1">
      <c r="B207" s="532" t="s">
        <v>93</v>
      </c>
      <c r="C207" s="533"/>
      <c r="D207" s="533"/>
      <c r="E207" s="533"/>
      <c r="F207" s="533"/>
      <c r="G207" s="533"/>
      <c r="H207" s="533"/>
      <c r="I207" s="533"/>
      <c r="J207" s="533"/>
      <c r="K207" s="533"/>
      <c r="L207" s="534" t="s">
        <v>65</v>
      </c>
      <c r="M207" s="534"/>
      <c r="N207" s="534"/>
      <c r="O207" s="535"/>
    </row>
    <row r="208" spans="2:43" ht="16.5" customHeight="1">
      <c r="B208" s="532"/>
      <c r="C208" s="533"/>
      <c r="D208" s="533"/>
      <c r="E208" s="533"/>
      <c r="F208" s="533"/>
      <c r="G208" s="533"/>
      <c r="H208" s="533"/>
      <c r="I208" s="533"/>
      <c r="J208" s="533"/>
      <c r="K208" s="533"/>
      <c r="L208" s="534"/>
      <c r="M208" s="534"/>
      <c r="N208" s="534"/>
      <c r="O208" s="535"/>
    </row>
    <row r="209" spans="2:43" ht="16.5" customHeight="1">
      <c r="B209" s="560" t="s">
        <v>95</v>
      </c>
      <c r="C209" s="561"/>
      <c r="D209" s="561"/>
      <c r="E209" s="561"/>
      <c r="F209" s="561"/>
      <c r="G209" s="561"/>
      <c r="H209" s="561"/>
      <c r="I209" s="561"/>
      <c r="J209" s="561"/>
      <c r="K209" s="561"/>
      <c r="L209" s="561"/>
      <c r="M209" s="561"/>
      <c r="N209" s="561"/>
      <c r="O209" s="564"/>
    </row>
    <row r="210" spans="2:43" ht="16.5" customHeight="1">
      <c r="B210" s="560"/>
      <c r="C210" s="561"/>
      <c r="D210" s="561"/>
      <c r="E210" s="561"/>
      <c r="F210" s="561"/>
      <c r="G210" s="561"/>
      <c r="H210" s="561"/>
      <c r="I210" s="561"/>
      <c r="J210" s="561"/>
      <c r="K210" s="561"/>
      <c r="L210" s="561"/>
      <c r="M210" s="561"/>
      <c r="N210" s="561"/>
      <c r="O210" s="564"/>
    </row>
    <row r="211" spans="2:43" ht="16.5" customHeight="1">
      <c r="B211" s="560"/>
      <c r="C211" s="561"/>
      <c r="D211" s="561"/>
      <c r="E211" s="561"/>
      <c r="F211" s="561"/>
      <c r="G211" s="561"/>
      <c r="H211" s="561"/>
      <c r="I211" s="561"/>
      <c r="J211" s="561"/>
      <c r="K211" s="561"/>
      <c r="L211" s="561"/>
      <c r="M211" s="561"/>
      <c r="N211" s="561"/>
      <c r="O211" s="564"/>
    </row>
    <row r="212" spans="2:43" ht="16.5" customHeight="1">
      <c r="B212" s="560"/>
      <c r="C212" s="561"/>
      <c r="D212" s="561"/>
      <c r="E212" s="561"/>
      <c r="F212" s="561"/>
      <c r="G212" s="561"/>
      <c r="H212" s="561"/>
      <c r="I212" s="561"/>
      <c r="J212" s="561"/>
      <c r="K212" s="561"/>
      <c r="L212" s="561"/>
      <c r="M212" s="561"/>
      <c r="N212" s="561"/>
      <c r="O212" s="564"/>
      <c r="AD212" s="30"/>
      <c r="AE212" s="30"/>
    </row>
    <row r="213" spans="2:43" ht="16.5" customHeight="1" thickBot="1">
      <c r="B213" s="562"/>
      <c r="C213" s="563"/>
      <c r="D213" s="563"/>
      <c r="E213" s="563"/>
      <c r="F213" s="563"/>
      <c r="G213" s="563"/>
      <c r="H213" s="563"/>
      <c r="I213" s="563"/>
      <c r="J213" s="563"/>
      <c r="K213" s="563"/>
      <c r="L213" s="563"/>
      <c r="M213" s="563"/>
      <c r="N213" s="563"/>
      <c r="O213" s="565"/>
      <c r="AD213" s="30"/>
      <c r="AE213" s="30"/>
    </row>
    <row r="214" spans="2:43" s="357" customFormat="1" ht="15.75" thickBot="1"/>
    <row r="215" spans="2:43" s="99" customFormat="1" ht="15" customHeight="1">
      <c r="B215" s="537" t="s">
        <v>591</v>
      </c>
      <c r="C215" s="538"/>
      <c r="D215" s="538"/>
      <c r="E215" s="538"/>
      <c r="F215" s="542" t="s">
        <v>592</v>
      </c>
      <c r="G215" s="542"/>
      <c r="H215" s="542"/>
      <c r="I215" s="542"/>
      <c r="J215" s="542"/>
      <c r="K215" s="542"/>
      <c r="L215" s="542"/>
      <c r="M215" s="542"/>
      <c r="N215" s="542"/>
      <c r="O215" s="543"/>
    </row>
    <row r="216" spans="2:43" s="99" customFormat="1" ht="15" customHeight="1">
      <c r="B216" s="539"/>
      <c r="C216" s="415"/>
      <c r="D216" s="415"/>
      <c r="E216" s="415"/>
      <c r="F216" s="544"/>
      <c r="G216" s="544"/>
      <c r="H216" s="544"/>
      <c r="I216" s="544"/>
      <c r="J216" s="544"/>
      <c r="K216" s="544"/>
      <c r="L216" s="544"/>
      <c r="M216" s="544"/>
      <c r="N216" s="544"/>
      <c r="O216" s="545"/>
    </row>
    <row r="217" spans="2:43" s="99" customFormat="1" ht="15.75" thickBot="1">
      <c r="B217" s="540"/>
      <c r="C217" s="541"/>
      <c r="D217" s="541"/>
      <c r="E217" s="541"/>
      <c r="F217" s="546"/>
      <c r="G217" s="546"/>
      <c r="H217" s="546"/>
      <c r="I217" s="546"/>
      <c r="J217" s="546"/>
      <c r="K217" s="546"/>
      <c r="L217" s="546"/>
      <c r="M217" s="546"/>
      <c r="N217" s="546"/>
      <c r="O217" s="547"/>
    </row>
    <row r="218" spans="2:43" s="57" customFormat="1" ht="16.5" customHeight="1" thickBot="1">
      <c r="B218" s="168"/>
      <c r="C218" s="169"/>
      <c r="D218" s="169"/>
      <c r="E218" s="169"/>
      <c r="F218" s="169"/>
      <c r="G218" s="169"/>
      <c r="H218" s="169"/>
      <c r="I218" s="169"/>
      <c r="J218" s="169"/>
      <c r="K218" s="169"/>
      <c r="L218" s="169"/>
      <c r="M218" s="169"/>
      <c r="N218" s="169"/>
      <c r="O218" s="169"/>
      <c r="P218" s="64"/>
      <c r="Q218" s="64"/>
      <c r="R218" s="64"/>
      <c r="S218" s="64"/>
      <c r="T218" s="64"/>
      <c r="U218" s="64"/>
      <c r="V218" s="64"/>
      <c r="W218" s="64"/>
      <c r="X218" s="64"/>
      <c r="Y218" s="64"/>
      <c r="Z218" s="64"/>
      <c r="AA218" s="64"/>
      <c r="AB218" s="64"/>
      <c r="AC218" s="64"/>
      <c r="AD218" s="30"/>
      <c r="AE218" s="30"/>
      <c r="AF218" s="23"/>
      <c r="AG218" s="23"/>
      <c r="AH218" s="23"/>
      <c r="AI218" s="23"/>
      <c r="AJ218" s="23"/>
      <c r="AK218" s="23"/>
      <c r="AL218" s="23"/>
      <c r="AM218" s="23"/>
      <c r="AN218" s="23"/>
      <c r="AO218" s="23"/>
      <c r="AP218" s="23"/>
      <c r="AQ218" s="23"/>
    </row>
    <row r="219" spans="2:43" ht="16.5" customHeight="1">
      <c r="B219" s="566" t="s">
        <v>96</v>
      </c>
      <c r="C219" s="569" t="s">
        <v>590</v>
      </c>
      <c r="D219" s="569"/>
      <c r="E219" s="569"/>
      <c r="F219" s="569"/>
      <c r="G219" s="569"/>
      <c r="H219" s="569"/>
      <c r="I219" s="569"/>
      <c r="J219" s="569"/>
      <c r="K219" s="569"/>
      <c r="L219" s="569"/>
      <c r="M219" s="569"/>
      <c r="N219" s="569"/>
      <c r="O219" s="570"/>
      <c r="AD219" s="30"/>
      <c r="AE219" s="30"/>
    </row>
    <row r="220" spans="2:43" ht="16.5" customHeight="1">
      <c r="B220" s="532"/>
      <c r="C220" s="571"/>
      <c r="D220" s="571"/>
      <c r="E220" s="571"/>
      <c r="F220" s="571"/>
      <c r="G220" s="571"/>
      <c r="H220" s="571"/>
      <c r="I220" s="571"/>
      <c r="J220" s="571"/>
      <c r="K220" s="571"/>
      <c r="L220" s="571"/>
      <c r="M220" s="571"/>
      <c r="N220" s="571"/>
      <c r="O220" s="572"/>
      <c r="AD220" s="37"/>
      <c r="AE220" s="37"/>
    </row>
    <row r="221" spans="2:43" ht="16.5" customHeight="1">
      <c r="B221" s="532" t="s">
        <v>59</v>
      </c>
      <c r="C221" s="536"/>
      <c r="D221" s="533" t="s">
        <v>58</v>
      </c>
      <c r="E221" s="536"/>
      <c r="F221" s="533" t="s">
        <v>60</v>
      </c>
      <c r="G221" s="536"/>
      <c r="H221" s="533" t="s">
        <v>61</v>
      </c>
      <c r="I221" s="533"/>
      <c r="J221" s="536"/>
      <c r="K221" s="536"/>
      <c r="L221" s="536"/>
      <c r="M221" s="536"/>
      <c r="N221" s="549" t="s">
        <v>62</v>
      </c>
      <c r="O221" s="573"/>
      <c r="AD221" s="50"/>
      <c r="AE221" s="50"/>
    </row>
    <row r="222" spans="2:43" ht="16.5" customHeight="1">
      <c r="B222" s="532"/>
      <c r="C222" s="536"/>
      <c r="D222" s="533"/>
      <c r="E222" s="536"/>
      <c r="F222" s="533"/>
      <c r="G222" s="536"/>
      <c r="H222" s="533"/>
      <c r="I222" s="533"/>
      <c r="J222" s="536"/>
      <c r="K222" s="536"/>
      <c r="L222" s="536"/>
      <c r="M222" s="536"/>
      <c r="N222" s="549"/>
      <c r="O222" s="573"/>
    </row>
    <row r="223" spans="2:43" ht="16.5" customHeight="1">
      <c r="B223" s="548" t="s">
        <v>63</v>
      </c>
      <c r="C223" s="567"/>
      <c r="D223" s="567"/>
      <c r="E223" s="567"/>
      <c r="F223" s="567"/>
      <c r="G223" s="567"/>
      <c r="H223" s="567"/>
      <c r="I223" s="567"/>
      <c r="J223" s="567"/>
      <c r="K223" s="567"/>
      <c r="L223" s="567"/>
      <c r="M223" s="567"/>
      <c r="N223" s="567"/>
      <c r="O223" s="568"/>
      <c r="AD223" s="50"/>
      <c r="AE223" s="50"/>
    </row>
    <row r="224" spans="2:43" ht="16.5" customHeight="1">
      <c r="B224" s="548"/>
      <c r="C224" s="567"/>
      <c r="D224" s="567"/>
      <c r="E224" s="567"/>
      <c r="F224" s="567"/>
      <c r="G224" s="567"/>
      <c r="H224" s="567"/>
      <c r="I224" s="567"/>
      <c r="J224" s="567"/>
      <c r="K224" s="567"/>
      <c r="L224" s="567"/>
      <c r="M224" s="567"/>
      <c r="N224" s="567"/>
      <c r="O224" s="568"/>
      <c r="AD224" s="50"/>
      <c r="AE224" s="50"/>
    </row>
    <row r="225" spans="2:31" ht="16.5" customHeight="1">
      <c r="B225" s="548"/>
      <c r="C225" s="567"/>
      <c r="D225" s="567"/>
      <c r="E225" s="567"/>
      <c r="F225" s="567"/>
      <c r="G225" s="567"/>
      <c r="H225" s="567"/>
      <c r="I225" s="567"/>
      <c r="J225" s="567"/>
      <c r="K225" s="567"/>
      <c r="L225" s="567"/>
      <c r="M225" s="567"/>
      <c r="N225" s="567"/>
      <c r="O225" s="568"/>
      <c r="AD225" s="37"/>
      <c r="AE225" s="51"/>
    </row>
    <row r="226" spans="2:31" ht="16.5" customHeight="1">
      <c r="B226" s="548"/>
      <c r="C226" s="567"/>
      <c r="D226" s="567"/>
      <c r="E226" s="567"/>
      <c r="F226" s="567"/>
      <c r="G226" s="567"/>
      <c r="H226" s="567"/>
      <c r="I226" s="567"/>
      <c r="J226" s="567"/>
      <c r="K226" s="567"/>
      <c r="L226" s="567"/>
      <c r="M226" s="567"/>
      <c r="N226" s="567"/>
      <c r="O226" s="568"/>
      <c r="AD226" s="28"/>
      <c r="AE226" s="51"/>
    </row>
    <row r="227" spans="2:31" ht="16.5" customHeight="1">
      <c r="B227" s="548"/>
      <c r="C227" s="567"/>
      <c r="D227" s="567"/>
      <c r="E227" s="567"/>
      <c r="F227" s="567"/>
      <c r="G227" s="567"/>
      <c r="H227" s="567"/>
      <c r="I227" s="567"/>
      <c r="J227" s="567"/>
      <c r="K227" s="567"/>
      <c r="L227" s="567"/>
      <c r="M227" s="567"/>
      <c r="N227" s="567"/>
      <c r="O227" s="568"/>
    </row>
    <row r="228" spans="2:31" ht="16.5" customHeight="1">
      <c r="B228" s="548"/>
      <c r="C228" s="567"/>
      <c r="D228" s="567"/>
      <c r="E228" s="567"/>
      <c r="F228" s="567"/>
      <c r="G228" s="567"/>
      <c r="H228" s="567"/>
      <c r="I228" s="567"/>
      <c r="J228" s="567"/>
      <c r="K228" s="567"/>
      <c r="L228" s="567"/>
      <c r="M228" s="567"/>
      <c r="N228" s="567"/>
      <c r="O228" s="568"/>
    </row>
    <row r="229" spans="2:31" ht="16.5" customHeight="1">
      <c r="B229" s="548"/>
      <c r="C229" s="567"/>
      <c r="D229" s="567"/>
      <c r="E229" s="567"/>
      <c r="F229" s="567"/>
      <c r="G229" s="567"/>
      <c r="H229" s="567"/>
      <c r="I229" s="567"/>
      <c r="J229" s="567"/>
      <c r="K229" s="567"/>
      <c r="L229" s="567"/>
      <c r="M229" s="567"/>
      <c r="N229" s="567"/>
      <c r="O229" s="568"/>
    </row>
    <row r="230" spans="2:31" ht="16.5" customHeight="1">
      <c r="B230" s="548"/>
      <c r="C230" s="567"/>
      <c r="D230" s="567"/>
      <c r="E230" s="567"/>
      <c r="F230" s="567"/>
      <c r="G230" s="567"/>
      <c r="H230" s="567"/>
      <c r="I230" s="567"/>
      <c r="J230" s="567"/>
      <c r="K230" s="567"/>
      <c r="L230" s="567"/>
      <c r="M230" s="567"/>
      <c r="N230" s="567"/>
      <c r="O230" s="568"/>
    </row>
    <row r="231" spans="2:31" ht="16.5" customHeight="1">
      <c r="B231" s="548"/>
      <c r="C231" s="567"/>
      <c r="D231" s="567"/>
      <c r="E231" s="567"/>
      <c r="F231" s="567"/>
      <c r="G231" s="567"/>
      <c r="H231" s="567"/>
      <c r="I231" s="567"/>
      <c r="J231" s="567"/>
      <c r="K231" s="567"/>
      <c r="L231" s="567"/>
      <c r="M231" s="567"/>
      <c r="N231" s="567"/>
      <c r="O231" s="568"/>
    </row>
    <row r="232" spans="2:31" ht="16.5" customHeight="1">
      <c r="B232" s="548"/>
      <c r="C232" s="567"/>
      <c r="D232" s="567"/>
      <c r="E232" s="567"/>
      <c r="F232" s="567"/>
      <c r="G232" s="567"/>
      <c r="H232" s="567"/>
      <c r="I232" s="567"/>
      <c r="J232" s="567"/>
      <c r="K232" s="567"/>
      <c r="L232" s="567"/>
      <c r="M232" s="567"/>
      <c r="N232" s="567"/>
      <c r="O232" s="568"/>
    </row>
    <row r="233" spans="2:31" ht="16.5" customHeight="1">
      <c r="B233" s="548"/>
      <c r="C233" s="567"/>
      <c r="D233" s="567"/>
      <c r="E233" s="567"/>
      <c r="F233" s="567"/>
      <c r="G233" s="567"/>
      <c r="H233" s="567"/>
      <c r="I233" s="567"/>
      <c r="J233" s="567"/>
      <c r="K233" s="567"/>
      <c r="L233" s="567"/>
      <c r="M233" s="567"/>
      <c r="N233" s="567"/>
      <c r="O233" s="568"/>
    </row>
    <row r="234" spans="2:31" ht="16.5" customHeight="1">
      <c r="B234" s="548"/>
      <c r="C234" s="567"/>
      <c r="D234" s="567"/>
      <c r="E234" s="567"/>
      <c r="F234" s="567"/>
      <c r="G234" s="567"/>
      <c r="H234" s="567"/>
      <c r="I234" s="567"/>
      <c r="J234" s="567"/>
      <c r="K234" s="567"/>
      <c r="L234" s="567"/>
      <c r="M234" s="567"/>
      <c r="N234" s="567"/>
      <c r="O234" s="568"/>
    </row>
    <row r="235" spans="2:31" ht="16.5" customHeight="1">
      <c r="B235" s="548"/>
      <c r="C235" s="567"/>
      <c r="D235" s="567"/>
      <c r="E235" s="567"/>
      <c r="F235" s="567"/>
      <c r="G235" s="567"/>
      <c r="H235" s="567"/>
      <c r="I235" s="567"/>
      <c r="J235" s="567"/>
      <c r="K235" s="567"/>
      <c r="L235" s="567"/>
      <c r="M235" s="567"/>
      <c r="N235" s="567"/>
      <c r="O235" s="568"/>
    </row>
    <row r="236" spans="2:31" ht="16.5" customHeight="1">
      <c r="B236" s="548"/>
      <c r="C236" s="567"/>
      <c r="D236" s="567"/>
      <c r="E236" s="567"/>
      <c r="F236" s="567"/>
      <c r="G236" s="567"/>
      <c r="H236" s="567"/>
      <c r="I236" s="567"/>
      <c r="J236" s="567"/>
      <c r="K236" s="567"/>
      <c r="L236" s="567"/>
      <c r="M236" s="567"/>
      <c r="N236" s="567"/>
      <c r="O236" s="568"/>
    </row>
    <row r="237" spans="2:31" ht="16.5" customHeight="1">
      <c r="B237" s="548"/>
      <c r="C237" s="567"/>
      <c r="D237" s="567"/>
      <c r="E237" s="567"/>
      <c r="F237" s="567"/>
      <c r="G237" s="567"/>
      <c r="H237" s="567"/>
      <c r="I237" s="567"/>
      <c r="J237" s="567"/>
      <c r="K237" s="567"/>
      <c r="L237" s="567"/>
      <c r="M237" s="567"/>
      <c r="N237" s="567"/>
      <c r="O237" s="568"/>
    </row>
    <row r="238" spans="2:31" ht="16.5" customHeight="1">
      <c r="B238" s="548"/>
      <c r="C238" s="567"/>
      <c r="D238" s="567"/>
      <c r="E238" s="567"/>
      <c r="F238" s="567"/>
      <c r="G238" s="567"/>
      <c r="H238" s="567"/>
      <c r="I238" s="567"/>
      <c r="J238" s="567"/>
      <c r="K238" s="567"/>
      <c r="L238" s="567"/>
      <c r="M238" s="567"/>
      <c r="N238" s="567"/>
      <c r="O238" s="568"/>
    </row>
    <row r="239" spans="2:31" ht="16.5" customHeight="1">
      <c r="B239" s="548"/>
      <c r="C239" s="567"/>
      <c r="D239" s="567"/>
      <c r="E239" s="567"/>
      <c r="F239" s="567"/>
      <c r="G239" s="567"/>
      <c r="H239" s="567"/>
      <c r="I239" s="567"/>
      <c r="J239" s="567"/>
      <c r="K239" s="567"/>
      <c r="L239" s="567"/>
      <c r="M239" s="567"/>
      <c r="N239" s="567"/>
      <c r="O239" s="568"/>
    </row>
    <row r="240" spans="2:31" ht="16.5" customHeight="1">
      <c r="B240" s="548"/>
      <c r="C240" s="567"/>
      <c r="D240" s="567"/>
      <c r="E240" s="567"/>
      <c r="F240" s="567"/>
      <c r="G240" s="567"/>
      <c r="H240" s="567"/>
      <c r="I240" s="567"/>
      <c r="J240" s="567"/>
      <c r="K240" s="567"/>
      <c r="L240" s="567"/>
      <c r="M240" s="567"/>
      <c r="N240" s="567"/>
      <c r="O240" s="568"/>
    </row>
    <row r="241" spans="2:43" s="149" customFormat="1" ht="16.5" customHeight="1">
      <c r="B241" s="532" t="s">
        <v>93</v>
      </c>
      <c r="C241" s="533"/>
      <c r="D241" s="533"/>
      <c r="E241" s="533"/>
      <c r="F241" s="533"/>
      <c r="G241" s="533"/>
      <c r="H241" s="533"/>
      <c r="I241" s="533"/>
      <c r="J241" s="533"/>
      <c r="K241" s="533"/>
      <c r="L241" s="534" t="s">
        <v>65</v>
      </c>
      <c r="M241" s="534"/>
      <c r="N241" s="534"/>
      <c r="O241" s="535"/>
      <c r="P241" s="136"/>
      <c r="Q241" s="136"/>
      <c r="R241" s="136"/>
      <c r="S241" s="136"/>
      <c r="T241" s="136"/>
      <c r="U241" s="136"/>
      <c r="V241" s="136"/>
      <c r="W241" s="136"/>
      <c r="X241" s="136"/>
      <c r="Y241" s="136"/>
      <c r="Z241" s="136"/>
      <c r="AA241" s="136"/>
      <c r="AB241" s="136"/>
      <c r="AC241" s="136"/>
      <c r="AD241" s="157"/>
      <c r="AE241" s="157"/>
      <c r="AF241" s="156"/>
      <c r="AG241" s="156"/>
      <c r="AH241" s="156"/>
      <c r="AI241" s="156"/>
      <c r="AJ241" s="156"/>
      <c r="AK241" s="156"/>
      <c r="AL241" s="156"/>
      <c r="AM241" s="156"/>
      <c r="AN241" s="156"/>
      <c r="AO241" s="156"/>
      <c r="AP241" s="156"/>
      <c r="AQ241" s="156"/>
    </row>
    <row r="242" spans="2:43" s="149" customFormat="1" ht="16.5" customHeight="1">
      <c r="B242" s="532"/>
      <c r="C242" s="533"/>
      <c r="D242" s="533"/>
      <c r="E242" s="533"/>
      <c r="F242" s="533"/>
      <c r="G242" s="533"/>
      <c r="H242" s="533"/>
      <c r="I242" s="533"/>
      <c r="J242" s="533"/>
      <c r="K242" s="533"/>
      <c r="L242" s="534"/>
      <c r="M242" s="534"/>
      <c r="N242" s="534"/>
      <c r="O242" s="535"/>
      <c r="P242" s="136"/>
      <c r="Q242" s="136"/>
      <c r="R242" s="136"/>
      <c r="S242" s="136"/>
      <c r="T242" s="136"/>
      <c r="U242" s="136"/>
      <c r="V242" s="136"/>
      <c r="W242" s="136"/>
      <c r="X242" s="136"/>
      <c r="Y242" s="136"/>
      <c r="Z242" s="136"/>
      <c r="AA242" s="136"/>
      <c r="AB242" s="136"/>
      <c r="AC242" s="136"/>
      <c r="AD242" s="157"/>
      <c r="AE242" s="157"/>
      <c r="AF242" s="156"/>
      <c r="AG242" s="156"/>
      <c r="AH242" s="156"/>
      <c r="AI242" s="156"/>
      <c r="AJ242" s="156"/>
      <c r="AK242" s="156"/>
      <c r="AL242" s="156"/>
      <c r="AM242" s="156"/>
      <c r="AN242" s="156"/>
      <c r="AO242" s="156"/>
      <c r="AP242" s="156"/>
      <c r="AQ242" s="156"/>
    </row>
    <row r="243" spans="2:43" s="149" customFormat="1" ht="16.5" customHeight="1">
      <c r="B243" s="560" t="s">
        <v>95</v>
      </c>
      <c r="C243" s="561"/>
      <c r="D243" s="561"/>
      <c r="E243" s="561"/>
      <c r="F243" s="561"/>
      <c r="G243" s="561"/>
      <c r="H243" s="561"/>
      <c r="I243" s="561"/>
      <c r="J243" s="561"/>
      <c r="K243" s="561"/>
      <c r="L243" s="592"/>
      <c r="M243" s="592"/>
      <c r="N243" s="592"/>
      <c r="O243" s="593"/>
      <c r="P243" s="136"/>
      <c r="Q243" s="136"/>
      <c r="R243" s="136"/>
      <c r="S243" s="136"/>
      <c r="T243" s="136"/>
      <c r="U243" s="136"/>
      <c r="V243" s="136"/>
      <c r="W243" s="136"/>
      <c r="X243" s="136"/>
      <c r="Y243" s="136"/>
      <c r="Z243" s="136"/>
      <c r="AA243" s="136"/>
      <c r="AB243" s="136"/>
      <c r="AC243" s="136"/>
      <c r="AD243" s="157"/>
      <c r="AE243" s="157"/>
      <c r="AF243" s="156"/>
      <c r="AG243" s="156"/>
      <c r="AH243" s="156"/>
      <c r="AI243" s="156"/>
      <c r="AJ243" s="156"/>
      <c r="AK243" s="156"/>
      <c r="AL243" s="156"/>
      <c r="AM243" s="156"/>
      <c r="AN243" s="156"/>
      <c r="AO243" s="156"/>
      <c r="AP243" s="156"/>
      <c r="AQ243" s="156"/>
    </row>
    <row r="244" spans="2:43" s="149" customFormat="1" ht="16.5" customHeight="1">
      <c r="B244" s="560"/>
      <c r="C244" s="561"/>
      <c r="D244" s="561"/>
      <c r="E244" s="561"/>
      <c r="F244" s="561"/>
      <c r="G244" s="561"/>
      <c r="H244" s="561"/>
      <c r="I244" s="561"/>
      <c r="J244" s="561"/>
      <c r="K244" s="561"/>
      <c r="L244" s="592"/>
      <c r="M244" s="592"/>
      <c r="N244" s="592"/>
      <c r="O244" s="593"/>
      <c r="P244" s="136"/>
      <c r="Q244" s="136"/>
      <c r="R244" s="136"/>
      <c r="S244" s="136"/>
      <c r="T244" s="136"/>
      <c r="U244" s="136"/>
      <c r="V244" s="136"/>
      <c r="W244" s="136"/>
      <c r="X244" s="136"/>
      <c r="Y244" s="136"/>
      <c r="Z244" s="136"/>
      <c r="AA244" s="136"/>
      <c r="AB244" s="136"/>
      <c r="AC244" s="136"/>
      <c r="AD244" s="159"/>
      <c r="AE244" s="170"/>
      <c r="AF244" s="156"/>
      <c r="AG244" s="156"/>
      <c r="AH244" s="156"/>
      <c r="AI244" s="156"/>
      <c r="AJ244" s="156"/>
      <c r="AK244" s="156"/>
      <c r="AL244" s="156"/>
      <c r="AM244" s="156"/>
      <c r="AN244" s="156"/>
      <c r="AO244" s="156"/>
      <c r="AP244" s="156"/>
      <c r="AQ244" s="156"/>
    </row>
    <row r="245" spans="2:43" s="149" customFormat="1" ht="16.5" customHeight="1">
      <c r="B245" s="560"/>
      <c r="C245" s="561"/>
      <c r="D245" s="561"/>
      <c r="E245" s="561"/>
      <c r="F245" s="561"/>
      <c r="G245" s="561"/>
      <c r="H245" s="561"/>
      <c r="I245" s="561"/>
      <c r="J245" s="561"/>
      <c r="K245" s="561"/>
      <c r="L245" s="592"/>
      <c r="M245" s="592"/>
      <c r="N245" s="592"/>
      <c r="O245" s="593"/>
      <c r="P245" s="136"/>
      <c r="Q245" s="136"/>
      <c r="R245" s="136"/>
      <c r="S245" s="136"/>
      <c r="T245" s="136"/>
      <c r="U245" s="136"/>
      <c r="V245" s="136"/>
      <c r="W245" s="136"/>
      <c r="X245" s="136"/>
      <c r="Y245" s="136"/>
      <c r="Z245" s="136"/>
      <c r="AA245" s="136"/>
      <c r="AB245" s="136"/>
      <c r="AC245" s="136"/>
      <c r="AD245" s="159"/>
      <c r="AE245" s="170"/>
      <c r="AF245" s="156"/>
      <c r="AG245" s="156"/>
      <c r="AH245" s="156"/>
      <c r="AI245" s="156"/>
      <c r="AJ245" s="156"/>
      <c r="AK245" s="156"/>
      <c r="AL245" s="156"/>
      <c r="AM245" s="156"/>
      <c r="AN245" s="156"/>
      <c r="AO245" s="156"/>
      <c r="AP245" s="156"/>
      <c r="AQ245" s="156"/>
    </row>
    <row r="246" spans="2:43" s="171" customFormat="1" ht="16.5" customHeight="1">
      <c r="B246" s="560"/>
      <c r="C246" s="561"/>
      <c r="D246" s="561"/>
      <c r="E246" s="561"/>
      <c r="F246" s="561"/>
      <c r="G246" s="561"/>
      <c r="H246" s="561"/>
      <c r="I246" s="561"/>
      <c r="J246" s="561"/>
      <c r="K246" s="561"/>
      <c r="L246" s="592"/>
      <c r="M246" s="592"/>
      <c r="N246" s="592"/>
      <c r="O246" s="593"/>
      <c r="AD246" s="172"/>
      <c r="AE246" s="173"/>
      <c r="AF246" s="174"/>
      <c r="AG246" s="174"/>
      <c r="AH246" s="174"/>
      <c r="AI246" s="174"/>
      <c r="AJ246" s="174"/>
      <c r="AK246" s="174"/>
      <c r="AL246" s="174"/>
      <c r="AM246" s="174"/>
      <c r="AN246" s="174"/>
      <c r="AO246" s="174"/>
      <c r="AP246" s="174"/>
      <c r="AQ246" s="174"/>
    </row>
    <row r="247" spans="2:43" s="149" customFormat="1" ht="16.5" customHeight="1" thickBot="1">
      <c r="B247" s="562"/>
      <c r="C247" s="563"/>
      <c r="D247" s="563"/>
      <c r="E247" s="563"/>
      <c r="F247" s="563"/>
      <c r="G247" s="563"/>
      <c r="H247" s="563"/>
      <c r="I247" s="563"/>
      <c r="J247" s="563"/>
      <c r="K247" s="563"/>
      <c r="L247" s="594"/>
      <c r="M247" s="594"/>
      <c r="N247" s="594"/>
      <c r="O247" s="595"/>
      <c r="P247" s="136"/>
      <c r="Q247" s="136"/>
      <c r="R247" s="136"/>
      <c r="S247" s="136"/>
      <c r="T247" s="136"/>
      <c r="U247" s="136"/>
      <c r="V247" s="136"/>
      <c r="W247" s="136"/>
      <c r="X247" s="136"/>
      <c r="Y247" s="136"/>
      <c r="Z247" s="136"/>
      <c r="AA247" s="136"/>
      <c r="AB247" s="136"/>
      <c r="AC247" s="136"/>
      <c r="AD247" s="157"/>
      <c r="AE247" s="157"/>
      <c r="AF247" s="156"/>
      <c r="AG247" s="156"/>
      <c r="AH247" s="156"/>
      <c r="AI247" s="156"/>
      <c r="AJ247" s="156"/>
      <c r="AK247" s="156"/>
      <c r="AL247" s="156"/>
      <c r="AM247" s="156"/>
      <c r="AN247" s="156"/>
      <c r="AO247" s="156"/>
      <c r="AP247" s="156"/>
      <c r="AQ247" s="156"/>
    </row>
    <row r="248" spans="2:43" s="149" customFormat="1" ht="16.5" customHeight="1" thickBot="1">
      <c r="B248" s="168"/>
      <c r="C248" s="169"/>
      <c r="D248" s="169"/>
      <c r="E248" s="169"/>
      <c r="F248" s="169"/>
      <c r="G248" s="169"/>
      <c r="H248" s="169"/>
      <c r="I248" s="169"/>
      <c r="J248" s="169"/>
      <c r="K248" s="169"/>
      <c r="L248" s="175"/>
      <c r="M248" s="175"/>
      <c r="N248" s="175"/>
      <c r="O248" s="176"/>
      <c r="P248" s="136"/>
      <c r="Q248" s="136"/>
      <c r="R248" s="136"/>
      <c r="S248" s="136"/>
      <c r="T248" s="136"/>
      <c r="U248" s="136"/>
      <c r="V248" s="136"/>
      <c r="W248" s="136"/>
      <c r="X248" s="136"/>
      <c r="Y248" s="136"/>
      <c r="Z248" s="136"/>
      <c r="AA248" s="136"/>
      <c r="AB248" s="136"/>
      <c r="AC248" s="136"/>
      <c r="AD248" s="157"/>
      <c r="AE248" s="157"/>
      <c r="AF248" s="156"/>
      <c r="AG248" s="156"/>
      <c r="AH248" s="156"/>
      <c r="AI248" s="156"/>
      <c r="AJ248" s="156"/>
      <c r="AK248" s="156"/>
      <c r="AL248" s="156"/>
      <c r="AM248" s="156"/>
      <c r="AN248" s="156"/>
      <c r="AO248" s="156"/>
      <c r="AP248" s="156"/>
      <c r="AQ248" s="156"/>
    </row>
    <row r="249" spans="2:43" s="149" customFormat="1" ht="16.5" customHeight="1">
      <c r="B249" s="589" t="s">
        <v>97</v>
      </c>
      <c r="C249" s="590"/>
      <c r="D249" s="590"/>
      <c r="E249" s="590"/>
      <c r="F249" s="590"/>
      <c r="G249" s="590"/>
      <c r="H249" s="590"/>
      <c r="I249" s="590"/>
      <c r="J249" s="590"/>
      <c r="K249" s="590"/>
      <c r="L249" s="590"/>
      <c r="M249" s="590"/>
      <c r="N249" s="590"/>
      <c r="O249" s="591"/>
      <c r="P249" s="136"/>
      <c r="Q249" s="136"/>
      <c r="R249" s="136"/>
      <c r="S249" s="136"/>
      <c r="T249" s="136"/>
      <c r="U249" s="136"/>
      <c r="V249" s="136"/>
      <c r="W249" s="136"/>
      <c r="X249" s="136"/>
      <c r="Y249" s="136"/>
      <c r="Z249" s="136"/>
      <c r="AA249" s="136"/>
      <c r="AB249" s="136"/>
      <c r="AC249" s="136"/>
      <c r="AD249" s="156"/>
      <c r="AE249" s="156"/>
      <c r="AF249" s="156"/>
      <c r="AG249" s="156"/>
      <c r="AH249" s="156"/>
      <c r="AI249" s="156"/>
      <c r="AJ249" s="156"/>
      <c r="AK249" s="156"/>
      <c r="AL249" s="156"/>
      <c r="AM249" s="156"/>
      <c r="AN249" s="156"/>
      <c r="AO249" s="156"/>
      <c r="AP249" s="156"/>
      <c r="AQ249" s="156"/>
    </row>
    <row r="250" spans="2:43" s="149" customFormat="1" ht="16.5" customHeight="1">
      <c r="B250" s="574" t="s">
        <v>593</v>
      </c>
      <c r="C250" s="575"/>
      <c r="D250" s="575"/>
      <c r="E250" s="575"/>
      <c r="F250" s="575"/>
      <c r="G250" s="575"/>
      <c r="H250" s="575"/>
      <c r="I250" s="575"/>
      <c r="J250" s="575"/>
      <c r="K250" s="575"/>
      <c r="L250" s="575"/>
      <c r="M250" s="575"/>
      <c r="N250" s="575"/>
      <c r="O250" s="576"/>
    </row>
    <row r="251" spans="2:43" s="149" customFormat="1" ht="15.75" customHeight="1" thickBot="1">
      <c r="B251" s="577"/>
      <c r="C251" s="578"/>
      <c r="D251" s="578"/>
      <c r="E251" s="578"/>
      <c r="F251" s="578"/>
      <c r="G251" s="578"/>
      <c r="H251" s="578"/>
      <c r="I251" s="578"/>
      <c r="J251" s="578"/>
      <c r="K251" s="578"/>
      <c r="L251" s="578"/>
      <c r="M251" s="578"/>
      <c r="N251" s="578"/>
      <c r="O251" s="579"/>
    </row>
    <row r="252" spans="2:43" s="358" customFormat="1" ht="15.75" thickBot="1"/>
    <row r="253" spans="2:43" s="150" customFormat="1" ht="15" customHeight="1">
      <c r="B253" s="537" t="s">
        <v>232</v>
      </c>
      <c r="C253" s="538"/>
      <c r="D253" s="538"/>
      <c r="E253" s="538"/>
      <c r="F253" s="542" t="s">
        <v>595</v>
      </c>
      <c r="G253" s="542"/>
      <c r="H253" s="542"/>
      <c r="I253" s="542"/>
      <c r="J253" s="542"/>
      <c r="K253" s="542"/>
      <c r="L253" s="542"/>
      <c r="M253" s="542"/>
      <c r="N253" s="542"/>
      <c r="O253" s="543"/>
    </row>
    <row r="254" spans="2:43" s="150" customFormat="1" ht="15" customHeight="1">
      <c r="B254" s="539"/>
      <c r="C254" s="415"/>
      <c r="D254" s="415"/>
      <c r="E254" s="415"/>
      <c r="F254" s="544"/>
      <c r="G254" s="544"/>
      <c r="H254" s="544"/>
      <c r="I254" s="544"/>
      <c r="J254" s="544"/>
      <c r="K254" s="544"/>
      <c r="L254" s="544"/>
      <c r="M254" s="544"/>
      <c r="N254" s="544"/>
      <c r="O254" s="545"/>
    </row>
    <row r="255" spans="2:43" s="150" customFormat="1" ht="15" customHeight="1">
      <c r="B255" s="539"/>
      <c r="C255" s="415"/>
      <c r="D255" s="415"/>
      <c r="E255" s="415"/>
      <c r="F255" s="544"/>
      <c r="G255" s="544"/>
      <c r="H255" s="544"/>
      <c r="I255" s="544"/>
      <c r="J255" s="544"/>
      <c r="K255" s="544"/>
      <c r="L255" s="544"/>
      <c r="M255" s="544"/>
      <c r="N255" s="544"/>
      <c r="O255" s="545"/>
    </row>
    <row r="256" spans="2:43" s="150" customFormat="1" ht="15.75" thickBot="1">
      <c r="B256" s="540"/>
      <c r="C256" s="541"/>
      <c r="D256" s="541"/>
      <c r="E256" s="541"/>
      <c r="F256" s="546"/>
      <c r="G256" s="546"/>
      <c r="H256" s="546"/>
      <c r="I256" s="546"/>
      <c r="J256" s="546"/>
      <c r="K256" s="546"/>
      <c r="L256" s="546"/>
      <c r="M256" s="546"/>
      <c r="N256" s="546"/>
      <c r="O256" s="547"/>
    </row>
    <row r="257" spans="2:43" s="149" customFormat="1" ht="16.5" customHeight="1" thickBot="1">
      <c r="B257" s="668"/>
      <c r="C257" s="668"/>
      <c r="D257" s="668"/>
      <c r="E257" s="668"/>
      <c r="F257" s="668"/>
      <c r="G257" s="668"/>
      <c r="H257" s="668"/>
      <c r="I257" s="668"/>
      <c r="J257" s="668"/>
      <c r="K257" s="668"/>
      <c r="L257" s="668"/>
      <c r="M257" s="668"/>
      <c r="N257" s="668"/>
      <c r="O257" s="668"/>
      <c r="P257" s="136"/>
      <c r="Q257" s="136"/>
      <c r="R257" s="136"/>
      <c r="S257" s="136"/>
      <c r="T257" s="136"/>
      <c r="U257" s="136"/>
      <c r="V257" s="136"/>
      <c r="W257" s="136"/>
      <c r="X257" s="136"/>
      <c r="Y257" s="136"/>
      <c r="Z257" s="136"/>
      <c r="AA257" s="136"/>
      <c r="AB257" s="136"/>
      <c r="AC257" s="136"/>
      <c r="AD257" s="156"/>
      <c r="AE257" s="156"/>
      <c r="AF257" s="156"/>
      <c r="AG257" s="156"/>
      <c r="AH257" s="156"/>
      <c r="AI257" s="156"/>
      <c r="AJ257" s="156"/>
      <c r="AK257" s="156"/>
      <c r="AL257" s="156"/>
      <c r="AM257" s="156"/>
      <c r="AN257" s="156"/>
      <c r="AO257" s="156"/>
      <c r="AP257" s="156"/>
      <c r="AQ257" s="156"/>
    </row>
    <row r="258" spans="2:43" s="149" customFormat="1" ht="16.5" customHeight="1">
      <c r="B258" s="566" t="s">
        <v>98</v>
      </c>
      <c r="C258" s="596" t="s">
        <v>594</v>
      </c>
      <c r="D258" s="596"/>
      <c r="E258" s="596"/>
      <c r="F258" s="596"/>
      <c r="G258" s="596"/>
      <c r="H258" s="596"/>
      <c r="I258" s="596"/>
      <c r="J258" s="596"/>
      <c r="K258" s="596"/>
      <c r="L258" s="596"/>
      <c r="M258" s="596"/>
      <c r="N258" s="596"/>
      <c r="O258" s="597"/>
      <c r="P258" s="136"/>
      <c r="Q258" s="136"/>
      <c r="R258" s="136"/>
      <c r="S258" s="136"/>
      <c r="T258" s="136"/>
      <c r="U258" s="136"/>
      <c r="V258" s="136"/>
      <c r="W258" s="136"/>
      <c r="X258" s="136"/>
      <c r="Y258" s="136"/>
      <c r="Z258" s="136"/>
      <c r="AA258" s="136"/>
      <c r="AB258" s="136"/>
      <c r="AC258" s="136"/>
      <c r="AD258" s="156"/>
      <c r="AE258" s="156"/>
      <c r="AF258" s="156"/>
      <c r="AG258" s="156"/>
      <c r="AH258" s="156"/>
      <c r="AI258" s="156"/>
      <c r="AJ258" s="156"/>
      <c r="AK258" s="156"/>
      <c r="AL258" s="156"/>
      <c r="AM258" s="156"/>
      <c r="AN258" s="156"/>
      <c r="AO258" s="156"/>
      <c r="AP258" s="156"/>
      <c r="AQ258" s="156"/>
    </row>
    <row r="259" spans="2:43" s="149" customFormat="1" ht="16.5" customHeight="1">
      <c r="B259" s="532"/>
      <c r="C259" s="598"/>
      <c r="D259" s="598"/>
      <c r="E259" s="598"/>
      <c r="F259" s="598"/>
      <c r="G259" s="598"/>
      <c r="H259" s="598"/>
      <c r="I259" s="598"/>
      <c r="J259" s="598"/>
      <c r="K259" s="598"/>
      <c r="L259" s="598"/>
      <c r="M259" s="598"/>
      <c r="N259" s="598"/>
      <c r="O259" s="599"/>
      <c r="P259" s="136"/>
      <c r="Q259" s="136"/>
      <c r="R259" s="136"/>
      <c r="S259" s="136"/>
      <c r="T259" s="136"/>
      <c r="U259" s="136"/>
      <c r="V259" s="136"/>
      <c r="W259" s="136"/>
      <c r="X259" s="136"/>
      <c r="Y259" s="136"/>
      <c r="Z259" s="136"/>
      <c r="AA259" s="136"/>
      <c r="AB259" s="136"/>
      <c r="AC259" s="136"/>
      <c r="AD259" s="156"/>
      <c r="AE259" s="156"/>
      <c r="AF259" s="156"/>
      <c r="AG259" s="156"/>
      <c r="AH259" s="156"/>
      <c r="AI259" s="156"/>
      <c r="AJ259" s="156"/>
      <c r="AK259" s="156"/>
      <c r="AL259" s="156"/>
      <c r="AM259" s="156"/>
      <c r="AN259" s="156"/>
      <c r="AO259" s="156"/>
      <c r="AP259" s="156"/>
      <c r="AQ259" s="156"/>
    </row>
    <row r="260" spans="2:43" s="149" customFormat="1" ht="16.5" customHeight="1">
      <c r="B260" s="532"/>
      <c r="C260" s="598"/>
      <c r="D260" s="598"/>
      <c r="E260" s="598"/>
      <c r="F260" s="598"/>
      <c r="G260" s="598"/>
      <c r="H260" s="598"/>
      <c r="I260" s="598"/>
      <c r="J260" s="598"/>
      <c r="K260" s="598"/>
      <c r="L260" s="598"/>
      <c r="M260" s="598"/>
      <c r="N260" s="598"/>
      <c r="O260" s="599"/>
      <c r="P260" s="136"/>
      <c r="Q260" s="136"/>
      <c r="R260" s="136"/>
      <c r="S260" s="136"/>
      <c r="T260" s="136"/>
      <c r="U260" s="136"/>
      <c r="V260" s="136"/>
      <c r="W260" s="136"/>
      <c r="X260" s="136"/>
      <c r="Y260" s="136"/>
      <c r="Z260" s="136"/>
      <c r="AA260" s="136"/>
      <c r="AB260" s="136"/>
      <c r="AC260" s="136"/>
      <c r="AD260" s="156"/>
      <c r="AE260" s="156"/>
      <c r="AF260" s="156"/>
      <c r="AG260" s="156"/>
      <c r="AH260" s="156"/>
      <c r="AI260" s="156"/>
      <c r="AJ260" s="156"/>
      <c r="AK260" s="156"/>
      <c r="AL260" s="156"/>
      <c r="AM260" s="156"/>
      <c r="AN260" s="156"/>
      <c r="AO260" s="156"/>
      <c r="AP260" s="156"/>
      <c r="AQ260" s="156"/>
    </row>
    <row r="261" spans="2:43" ht="16.5" customHeight="1">
      <c r="B261" s="532" t="s">
        <v>59</v>
      </c>
      <c r="C261" s="536"/>
      <c r="D261" s="533" t="s">
        <v>58</v>
      </c>
      <c r="E261" s="536"/>
      <c r="F261" s="533" t="s">
        <v>60</v>
      </c>
      <c r="G261" s="536"/>
      <c r="H261" s="533" t="s">
        <v>61</v>
      </c>
      <c r="I261" s="533"/>
      <c r="J261" s="536"/>
      <c r="K261" s="536"/>
      <c r="L261" s="536"/>
      <c r="M261" s="536"/>
      <c r="N261" s="549" t="s">
        <v>62</v>
      </c>
      <c r="O261" s="517">
        <v>0.1</v>
      </c>
      <c r="AD261" s="23"/>
      <c r="AE261" s="23"/>
    </row>
    <row r="262" spans="2:43" ht="16.5" customHeight="1">
      <c r="B262" s="532"/>
      <c r="C262" s="536"/>
      <c r="D262" s="533"/>
      <c r="E262" s="536"/>
      <c r="F262" s="533"/>
      <c r="G262" s="536"/>
      <c r="H262" s="533"/>
      <c r="I262" s="533"/>
      <c r="J262" s="536"/>
      <c r="K262" s="536"/>
      <c r="L262" s="536"/>
      <c r="M262" s="536"/>
      <c r="N262" s="549"/>
      <c r="O262" s="600"/>
      <c r="AD262" s="23"/>
      <c r="AE262" s="23"/>
    </row>
    <row r="263" spans="2:43" ht="16.5" customHeight="1">
      <c r="B263" s="516" t="s">
        <v>63</v>
      </c>
      <c r="C263" s="556"/>
      <c r="D263" s="556"/>
      <c r="E263" s="556"/>
      <c r="F263" s="556"/>
      <c r="G263" s="556"/>
      <c r="H263" s="556"/>
      <c r="I263" s="556"/>
      <c r="J263" s="556"/>
      <c r="K263" s="556"/>
      <c r="L263" s="556"/>
      <c r="M263" s="556"/>
      <c r="N263" s="556"/>
      <c r="O263" s="580"/>
      <c r="AD263" s="23"/>
      <c r="AE263" s="23"/>
    </row>
    <row r="264" spans="2:43" ht="16.5" customHeight="1">
      <c r="B264" s="516"/>
      <c r="C264" s="556"/>
      <c r="D264" s="556"/>
      <c r="E264" s="556"/>
      <c r="F264" s="556"/>
      <c r="G264" s="556"/>
      <c r="H264" s="556"/>
      <c r="I264" s="556"/>
      <c r="J264" s="556"/>
      <c r="K264" s="556"/>
      <c r="L264" s="556"/>
      <c r="M264" s="556"/>
      <c r="N264" s="556"/>
      <c r="O264" s="580"/>
      <c r="AD264" s="23"/>
      <c r="AE264" s="23"/>
    </row>
    <row r="265" spans="2:43" ht="16.5" customHeight="1">
      <c r="B265" s="516"/>
      <c r="C265" s="556"/>
      <c r="D265" s="556"/>
      <c r="E265" s="556"/>
      <c r="F265" s="556"/>
      <c r="G265" s="556"/>
      <c r="H265" s="556"/>
      <c r="I265" s="556"/>
      <c r="J265" s="556"/>
      <c r="K265" s="556"/>
      <c r="L265" s="556"/>
      <c r="M265" s="556"/>
      <c r="N265" s="556"/>
      <c r="O265" s="580"/>
      <c r="AD265" s="23"/>
      <c r="AE265" s="23"/>
    </row>
    <row r="266" spans="2:43" ht="16.5" customHeight="1">
      <c r="B266" s="516"/>
      <c r="C266" s="556"/>
      <c r="D266" s="556"/>
      <c r="E266" s="556"/>
      <c r="F266" s="556"/>
      <c r="G266" s="556"/>
      <c r="H266" s="556"/>
      <c r="I266" s="556"/>
      <c r="J266" s="556"/>
      <c r="K266" s="556"/>
      <c r="L266" s="556"/>
      <c r="M266" s="556"/>
      <c r="N266" s="556"/>
      <c r="O266" s="580"/>
      <c r="AD266" s="23"/>
      <c r="AE266" s="23"/>
    </row>
    <row r="267" spans="2:43" ht="16.5" customHeight="1">
      <c r="B267" s="516"/>
      <c r="C267" s="556"/>
      <c r="D267" s="556"/>
      <c r="E267" s="556"/>
      <c r="F267" s="556"/>
      <c r="G267" s="556"/>
      <c r="H267" s="556"/>
      <c r="I267" s="556"/>
      <c r="J267" s="556"/>
      <c r="K267" s="556"/>
      <c r="L267" s="556"/>
      <c r="M267" s="556"/>
      <c r="N267" s="556"/>
      <c r="O267" s="580"/>
      <c r="AD267" s="23"/>
      <c r="AE267" s="23"/>
    </row>
    <row r="268" spans="2:43" ht="16.5" customHeight="1">
      <c r="B268" s="516"/>
      <c r="C268" s="556"/>
      <c r="D268" s="556"/>
      <c r="E268" s="556"/>
      <c r="F268" s="556"/>
      <c r="G268" s="556"/>
      <c r="H268" s="556"/>
      <c r="I268" s="556"/>
      <c r="J268" s="556"/>
      <c r="K268" s="556"/>
      <c r="L268" s="556"/>
      <c r="M268" s="556"/>
      <c r="N268" s="556"/>
      <c r="O268" s="580"/>
      <c r="AD268" s="23"/>
      <c r="AE268" s="23"/>
    </row>
    <row r="269" spans="2:43" ht="16.5" customHeight="1">
      <c r="B269" s="516"/>
      <c r="C269" s="556"/>
      <c r="D269" s="556"/>
      <c r="E269" s="556"/>
      <c r="F269" s="556"/>
      <c r="G269" s="556"/>
      <c r="H269" s="556"/>
      <c r="I269" s="556"/>
      <c r="J269" s="556"/>
      <c r="K269" s="556"/>
      <c r="L269" s="556"/>
      <c r="M269" s="556"/>
      <c r="N269" s="556"/>
      <c r="O269" s="580"/>
      <c r="AD269" s="23"/>
      <c r="AE269" s="23"/>
    </row>
    <row r="270" spans="2:43" ht="16.5" customHeight="1">
      <c r="B270" s="516"/>
      <c r="C270" s="556"/>
      <c r="D270" s="556"/>
      <c r="E270" s="556"/>
      <c r="F270" s="556"/>
      <c r="G270" s="556"/>
      <c r="H270" s="556"/>
      <c r="I270" s="556"/>
      <c r="J270" s="556"/>
      <c r="K270" s="556"/>
      <c r="L270" s="556"/>
      <c r="M270" s="556"/>
      <c r="N270" s="556"/>
      <c r="O270" s="580"/>
      <c r="AD270" s="23"/>
      <c r="AE270" s="23"/>
    </row>
    <row r="271" spans="2:43" ht="16.5" customHeight="1">
      <c r="B271" s="516"/>
      <c r="C271" s="556"/>
      <c r="D271" s="556"/>
      <c r="E271" s="556"/>
      <c r="F271" s="556"/>
      <c r="G271" s="556"/>
      <c r="H271" s="556"/>
      <c r="I271" s="556"/>
      <c r="J271" s="556"/>
      <c r="K271" s="556"/>
      <c r="L271" s="556"/>
      <c r="M271" s="556"/>
      <c r="N271" s="556"/>
      <c r="O271" s="580"/>
      <c r="AD271" s="23"/>
      <c r="AE271" s="23"/>
    </row>
    <row r="272" spans="2:43" ht="16.5" customHeight="1">
      <c r="B272" s="516"/>
      <c r="C272" s="556"/>
      <c r="D272" s="556"/>
      <c r="E272" s="556"/>
      <c r="F272" s="556"/>
      <c r="G272" s="556"/>
      <c r="H272" s="556"/>
      <c r="I272" s="556"/>
      <c r="J272" s="556"/>
      <c r="K272" s="556"/>
      <c r="L272" s="556"/>
      <c r="M272" s="556"/>
      <c r="N272" s="556"/>
      <c r="O272" s="580"/>
      <c r="AD272" s="23"/>
      <c r="AE272" s="23"/>
    </row>
    <row r="273" spans="2:43" ht="16.5" customHeight="1">
      <c r="B273" s="516"/>
      <c r="C273" s="556"/>
      <c r="D273" s="556"/>
      <c r="E273" s="556"/>
      <c r="F273" s="556"/>
      <c r="G273" s="556"/>
      <c r="H273" s="556"/>
      <c r="I273" s="556"/>
      <c r="J273" s="556"/>
      <c r="K273" s="556"/>
      <c r="L273" s="556"/>
      <c r="M273" s="556"/>
      <c r="N273" s="556"/>
      <c r="O273" s="580"/>
      <c r="AD273" s="23"/>
      <c r="AE273" s="23"/>
    </row>
    <row r="274" spans="2:43" ht="16.5" customHeight="1">
      <c r="B274" s="516"/>
      <c r="C274" s="556"/>
      <c r="D274" s="556"/>
      <c r="E274" s="556"/>
      <c r="F274" s="556"/>
      <c r="G274" s="556"/>
      <c r="H274" s="556"/>
      <c r="I274" s="556"/>
      <c r="J274" s="556"/>
      <c r="K274" s="556"/>
      <c r="L274" s="556"/>
      <c r="M274" s="556"/>
      <c r="N274" s="556"/>
      <c r="O274" s="580"/>
      <c r="AD274" s="23"/>
      <c r="AE274" s="23"/>
    </row>
    <row r="275" spans="2:43" ht="16.5" customHeight="1">
      <c r="B275" s="516"/>
      <c r="C275" s="556"/>
      <c r="D275" s="556"/>
      <c r="E275" s="556"/>
      <c r="F275" s="556"/>
      <c r="G275" s="556"/>
      <c r="H275" s="556"/>
      <c r="I275" s="556"/>
      <c r="J275" s="556"/>
      <c r="K275" s="556"/>
      <c r="L275" s="556"/>
      <c r="M275" s="556"/>
      <c r="N275" s="556"/>
      <c r="O275" s="580"/>
      <c r="AD275" s="23"/>
      <c r="AE275" s="23"/>
    </row>
    <row r="276" spans="2:43" ht="16.5" customHeight="1">
      <c r="B276" s="516"/>
      <c r="C276" s="556"/>
      <c r="D276" s="556"/>
      <c r="E276" s="556"/>
      <c r="F276" s="556"/>
      <c r="G276" s="556"/>
      <c r="H276" s="556"/>
      <c r="I276" s="556"/>
      <c r="J276" s="556"/>
      <c r="K276" s="556"/>
      <c r="L276" s="556"/>
      <c r="M276" s="556"/>
      <c r="N276" s="556"/>
      <c r="O276" s="580"/>
      <c r="AD276" s="23"/>
      <c r="AE276" s="23"/>
    </row>
    <row r="277" spans="2:43" ht="16.5" customHeight="1">
      <c r="B277" s="516"/>
      <c r="C277" s="556"/>
      <c r="D277" s="556"/>
      <c r="E277" s="556"/>
      <c r="F277" s="556"/>
      <c r="G277" s="556"/>
      <c r="H277" s="556"/>
      <c r="I277" s="556"/>
      <c r="J277" s="556"/>
      <c r="K277" s="556"/>
      <c r="L277" s="556"/>
      <c r="M277" s="556"/>
      <c r="N277" s="556"/>
      <c r="O277" s="580"/>
      <c r="AD277" s="23"/>
      <c r="AE277" s="23"/>
    </row>
    <row r="278" spans="2:43" s="149" customFormat="1" ht="16.5" customHeight="1">
      <c r="B278" s="532" t="s">
        <v>99</v>
      </c>
      <c r="C278" s="533"/>
      <c r="D278" s="533"/>
      <c r="E278" s="533"/>
      <c r="F278" s="533"/>
      <c r="G278" s="533"/>
      <c r="H278" s="533"/>
      <c r="I278" s="533"/>
      <c r="J278" s="533"/>
      <c r="K278" s="533"/>
      <c r="L278" s="549" t="s">
        <v>65</v>
      </c>
      <c r="M278" s="549"/>
      <c r="N278" s="549"/>
      <c r="O278" s="588"/>
      <c r="P278" s="136"/>
      <c r="Q278" s="136"/>
      <c r="R278" s="136"/>
      <c r="S278" s="136"/>
      <c r="T278" s="136"/>
      <c r="U278" s="136"/>
      <c r="V278" s="136"/>
      <c r="W278" s="136"/>
      <c r="X278" s="136"/>
      <c r="Y278" s="136"/>
      <c r="Z278" s="136"/>
      <c r="AA278" s="136"/>
      <c r="AB278" s="136"/>
      <c r="AC278" s="136"/>
      <c r="AD278" s="156"/>
      <c r="AE278" s="156"/>
      <c r="AF278" s="156"/>
      <c r="AG278" s="156"/>
      <c r="AH278" s="156"/>
      <c r="AI278" s="156"/>
      <c r="AJ278" s="156"/>
      <c r="AK278" s="156"/>
      <c r="AL278" s="156"/>
      <c r="AM278" s="156"/>
      <c r="AN278" s="156"/>
      <c r="AO278" s="156"/>
      <c r="AP278" s="156"/>
      <c r="AQ278" s="156"/>
    </row>
    <row r="279" spans="2:43" s="149" customFormat="1" ht="16.5" customHeight="1">
      <c r="B279" s="532"/>
      <c r="C279" s="533"/>
      <c r="D279" s="533"/>
      <c r="E279" s="533"/>
      <c r="F279" s="533"/>
      <c r="G279" s="533"/>
      <c r="H279" s="533"/>
      <c r="I279" s="533"/>
      <c r="J279" s="533"/>
      <c r="K279" s="533"/>
      <c r="L279" s="549"/>
      <c r="M279" s="549"/>
      <c r="N279" s="549"/>
      <c r="O279" s="588"/>
      <c r="P279" s="136"/>
      <c r="Q279" s="136"/>
      <c r="R279" s="136"/>
      <c r="S279" s="136"/>
      <c r="T279" s="136"/>
      <c r="U279" s="136"/>
      <c r="V279" s="136"/>
      <c r="W279" s="136"/>
      <c r="X279" s="136"/>
      <c r="Y279" s="136"/>
      <c r="Z279" s="136"/>
      <c r="AA279" s="136"/>
      <c r="AB279" s="136"/>
      <c r="AC279" s="136"/>
      <c r="AD279" s="156"/>
      <c r="AE279" s="156"/>
      <c r="AF279" s="156"/>
      <c r="AG279" s="156"/>
      <c r="AH279" s="156"/>
      <c r="AI279" s="156"/>
      <c r="AJ279" s="156"/>
      <c r="AK279" s="156"/>
      <c r="AL279" s="156"/>
      <c r="AM279" s="156"/>
      <c r="AN279" s="156"/>
      <c r="AO279" s="156"/>
      <c r="AP279" s="156"/>
      <c r="AQ279" s="156"/>
    </row>
    <row r="280" spans="2:43" s="149" customFormat="1" ht="16.5" customHeight="1">
      <c r="B280" s="525" t="s">
        <v>497</v>
      </c>
      <c r="C280" s="526"/>
      <c r="D280" s="526"/>
      <c r="E280" s="526"/>
      <c r="F280" s="526"/>
      <c r="G280" s="526"/>
      <c r="H280" s="526"/>
      <c r="I280" s="526"/>
      <c r="J280" s="526"/>
      <c r="K280" s="526"/>
      <c r="L280" s="561"/>
      <c r="M280" s="561"/>
      <c r="N280" s="561"/>
      <c r="O280" s="564"/>
      <c r="P280" s="136"/>
      <c r="Q280" s="136"/>
      <c r="R280" s="136"/>
      <c r="S280" s="136"/>
      <c r="T280" s="136"/>
      <c r="U280" s="136"/>
      <c r="V280" s="136"/>
      <c r="W280" s="136"/>
      <c r="X280" s="136"/>
      <c r="Y280" s="136"/>
      <c r="Z280" s="136"/>
      <c r="AA280" s="136"/>
      <c r="AB280" s="136"/>
      <c r="AC280" s="136"/>
      <c r="AD280" s="156"/>
      <c r="AE280" s="156"/>
      <c r="AF280" s="156"/>
      <c r="AG280" s="156"/>
      <c r="AH280" s="156"/>
      <c r="AI280" s="156"/>
      <c r="AJ280" s="156"/>
      <c r="AK280" s="156"/>
      <c r="AL280" s="156"/>
      <c r="AM280" s="156"/>
      <c r="AN280" s="156"/>
      <c r="AO280" s="156"/>
      <c r="AP280" s="156"/>
      <c r="AQ280" s="156"/>
    </row>
    <row r="281" spans="2:43" s="149" customFormat="1" ht="16.5" customHeight="1">
      <c r="B281" s="525"/>
      <c r="C281" s="526"/>
      <c r="D281" s="526"/>
      <c r="E281" s="526"/>
      <c r="F281" s="526"/>
      <c r="G281" s="526"/>
      <c r="H281" s="526"/>
      <c r="I281" s="526"/>
      <c r="J281" s="526"/>
      <c r="K281" s="526"/>
      <c r="L281" s="561"/>
      <c r="M281" s="561"/>
      <c r="N281" s="561"/>
      <c r="O281" s="564"/>
      <c r="P281" s="136"/>
      <c r="Q281" s="136"/>
      <c r="R281" s="136"/>
      <c r="S281" s="136"/>
      <c r="T281" s="136"/>
      <c r="U281" s="136"/>
      <c r="V281" s="136"/>
      <c r="W281" s="136"/>
      <c r="X281" s="136"/>
      <c r="Y281" s="136"/>
      <c r="Z281" s="136"/>
      <c r="AA281" s="136"/>
      <c r="AB281" s="136"/>
      <c r="AC281" s="136"/>
      <c r="AD281" s="156"/>
      <c r="AE281" s="156"/>
      <c r="AF281" s="156"/>
      <c r="AG281" s="156"/>
      <c r="AH281" s="156"/>
      <c r="AI281" s="156"/>
      <c r="AJ281" s="156"/>
      <c r="AK281" s="156"/>
      <c r="AL281" s="156"/>
      <c r="AM281" s="156"/>
      <c r="AN281" s="156"/>
      <c r="AO281" s="156"/>
      <c r="AP281" s="156"/>
      <c r="AQ281" s="156"/>
    </row>
    <row r="282" spans="2:43" s="149" customFormat="1" ht="16.5" customHeight="1">
      <c r="B282" s="525"/>
      <c r="C282" s="526"/>
      <c r="D282" s="526"/>
      <c r="E282" s="526"/>
      <c r="F282" s="526"/>
      <c r="G282" s="526"/>
      <c r="H282" s="526"/>
      <c r="I282" s="526"/>
      <c r="J282" s="526"/>
      <c r="K282" s="526"/>
      <c r="L282" s="561"/>
      <c r="M282" s="561"/>
      <c r="N282" s="561"/>
      <c r="O282" s="564"/>
      <c r="P282" s="136"/>
      <c r="Q282" s="136"/>
      <c r="R282" s="136"/>
      <c r="S282" s="136"/>
      <c r="T282" s="136"/>
      <c r="U282" s="136"/>
      <c r="V282" s="136"/>
      <c r="W282" s="136"/>
      <c r="X282" s="136"/>
      <c r="Y282" s="136"/>
      <c r="Z282" s="136"/>
      <c r="AA282" s="136"/>
      <c r="AB282" s="136"/>
      <c r="AC282" s="136"/>
      <c r="AD282" s="156"/>
      <c r="AE282" s="156"/>
      <c r="AF282" s="156"/>
      <c r="AG282" s="156"/>
      <c r="AH282" s="156"/>
      <c r="AI282" s="156"/>
      <c r="AJ282" s="156"/>
      <c r="AK282" s="156"/>
      <c r="AL282" s="156"/>
      <c r="AM282" s="156"/>
      <c r="AN282" s="156"/>
      <c r="AO282" s="156"/>
      <c r="AP282" s="156"/>
      <c r="AQ282" s="156"/>
    </row>
    <row r="283" spans="2:43" s="149" customFormat="1" ht="16.5" customHeight="1">
      <c r="B283" s="525"/>
      <c r="C283" s="526"/>
      <c r="D283" s="526"/>
      <c r="E283" s="526"/>
      <c r="F283" s="526"/>
      <c r="G283" s="526"/>
      <c r="H283" s="526"/>
      <c r="I283" s="526"/>
      <c r="J283" s="526"/>
      <c r="K283" s="526"/>
      <c r="L283" s="561"/>
      <c r="M283" s="561"/>
      <c r="N283" s="561"/>
      <c r="O283" s="564"/>
      <c r="P283" s="136"/>
      <c r="Q283" s="136"/>
      <c r="R283" s="136"/>
      <c r="S283" s="136"/>
      <c r="T283" s="136"/>
      <c r="U283" s="136"/>
      <c r="V283" s="136"/>
      <c r="W283" s="136"/>
      <c r="X283" s="136"/>
      <c r="Y283" s="136"/>
      <c r="Z283" s="136"/>
      <c r="AA283" s="136"/>
      <c r="AB283" s="136"/>
      <c r="AC283" s="136"/>
      <c r="AD283" s="156"/>
      <c r="AE283" s="156"/>
      <c r="AF283" s="156"/>
      <c r="AG283" s="156"/>
      <c r="AH283" s="156"/>
      <c r="AI283" s="156"/>
      <c r="AJ283" s="156"/>
      <c r="AK283" s="156"/>
      <c r="AL283" s="156"/>
      <c r="AM283" s="156"/>
      <c r="AN283" s="156"/>
      <c r="AO283" s="156"/>
      <c r="AP283" s="156"/>
      <c r="AQ283" s="156"/>
    </row>
    <row r="284" spans="2:43" s="149" customFormat="1" ht="16.5" customHeight="1">
      <c r="B284" s="525"/>
      <c r="C284" s="526"/>
      <c r="D284" s="526"/>
      <c r="E284" s="526"/>
      <c r="F284" s="526"/>
      <c r="G284" s="526"/>
      <c r="H284" s="526"/>
      <c r="I284" s="526"/>
      <c r="J284" s="526"/>
      <c r="K284" s="526"/>
      <c r="L284" s="561"/>
      <c r="M284" s="561"/>
      <c r="N284" s="561"/>
      <c r="O284" s="564"/>
      <c r="P284" s="136"/>
      <c r="Q284" s="136"/>
      <c r="R284" s="136"/>
      <c r="S284" s="136"/>
      <c r="T284" s="136"/>
      <c r="U284" s="136"/>
      <c r="V284" s="136"/>
      <c r="W284" s="136"/>
      <c r="X284" s="136"/>
      <c r="Y284" s="136"/>
      <c r="Z284" s="136"/>
      <c r="AA284" s="136"/>
      <c r="AB284" s="136"/>
      <c r="AC284" s="136"/>
      <c r="AD284" s="156"/>
      <c r="AE284" s="156"/>
      <c r="AF284" s="156"/>
      <c r="AG284" s="156"/>
      <c r="AH284" s="156"/>
      <c r="AI284" s="156"/>
      <c r="AJ284" s="156"/>
      <c r="AK284" s="156"/>
      <c r="AL284" s="156"/>
      <c r="AM284" s="156"/>
      <c r="AN284" s="156"/>
      <c r="AO284" s="156"/>
      <c r="AP284" s="156"/>
      <c r="AQ284" s="156"/>
    </row>
    <row r="285" spans="2:43" s="149" customFormat="1" ht="16.5" customHeight="1">
      <c r="B285" s="525"/>
      <c r="C285" s="526"/>
      <c r="D285" s="526"/>
      <c r="E285" s="526"/>
      <c r="F285" s="526"/>
      <c r="G285" s="526"/>
      <c r="H285" s="526"/>
      <c r="I285" s="526"/>
      <c r="J285" s="526"/>
      <c r="K285" s="526"/>
      <c r="L285" s="561"/>
      <c r="M285" s="561"/>
      <c r="N285" s="561"/>
      <c r="O285" s="564"/>
      <c r="P285" s="136"/>
      <c r="Q285" s="136"/>
      <c r="R285" s="136"/>
      <c r="S285" s="136"/>
      <c r="T285" s="136"/>
      <c r="U285" s="136"/>
      <c r="V285" s="136"/>
      <c r="W285" s="136"/>
      <c r="X285" s="136"/>
      <c r="Y285" s="136"/>
      <c r="Z285" s="136"/>
      <c r="AA285" s="136"/>
      <c r="AB285" s="136"/>
      <c r="AC285" s="136"/>
      <c r="AD285" s="156"/>
      <c r="AE285" s="156"/>
      <c r="AF285" s="156"/>
      <c r="AG285" s="156"/>
      <c r="AH285" s="156"/>
      <c r="AI285" s="156"/>
      <c r="AJ285" s="156"/>
      <c r="AK285" s="156"/>
      <c r="AL285" s="156"/>
      <c r="AM285" s="156"/>
      <c r="AN285" s="156"/>
      <c r="AO285" s="156"/>
      <c r="AP285" s="156"/>
      <c r="AQ285" s="156"/>
    </row>
    <row r="286" spans="2:43" s="149" customFormat="1" ht="16.5" customHeight="1" thickBot="1">
      <c r="B286" s="552"/>
      <c r="C286" s="553"/>
      <c r="D286" s="553"/>
      <c r="E286" s="553"/>
      <c r="F286" s="553"/>
      <c r="G286" s="553"/>
      <c r="H286" s="553"/>
      <c r="I286" s="553"/>
      <c r="J286" s="553"/>
      <c r="K286" s="553"/>
      <c r="L286" s="563"/>
      <c r="M286" s="563"/>
      <c r="N286" s="563"/>
      <c r="O286" s="565"/>
      <c r="P286" s="136"/>
      <c r="Q286" s="136"/>
      <c r="R286" s="136"/>
      <c r="S286" s="136"/>
      <c r="T286" s="136"/>
      <c r="U286" s="136"/>
      <c r="V286" s="136"/>
      <c r="W286" s="136"/>
      <c r="X286" s="136"/>
      <c r="Y286" s="136"/>
      <c r="Z286" s="136"/>
      <c r="AA286" s="136"/>
      <c r="AB286" s="136"/>
      <c r="AC286" s="136"/>
      <c r="AD286" s="156"/>
      <c r="AE286" s="156"/>
      <c r="AF286" s="156"/>
      <c r="AG286" s="156"/>
      <c r="AH286" s="156"/>
      <c r="AI286" s="156"/>
      <c r="AJ286" s="156"/>
      <c r="AK286" s="156"/>
      <c r="AL286" s="156"/>
      <c r="AM286" s="156"/>
      <c r="AN286" s="156"/>
      <c r="AO286" s="156"/>
      <c r="AP286" s="156"/>
      <c r="AQ286" s="156"/>
    </row>
    <row r="287" spans="2:43" s="358" customFormat="1" ht="16.5" customHeight="1" thickBot="1"/>
    <row r="288" spans="2:43" s="149" customFormat="1" ht="16.5" customHeight="1">
      <c r="B288" s="566" t="s">
        <v>100</v>
      </c>
      <c r="C288" s="612" t="s">
        <v>596</v>
      </c>
      <c r="D288" s="612"/>
      <c r="E288" s="612"/>
      <c r="F288" s="612"/>
      <c r="G288" s="612"/>
      <c r="H288" s="612"/>
      <c r="I288" s="612"/>
      <c r="J288" s="612"/>
      <c r="K288" s="612"/>
      <c r="L288" s="612"/>
      <c r="M288" s="612"/>
      <c r="N288" s="612"/>
      <c r="O288" s="613"/>
      <c r="P288" s="136"/>
      <c r="Q288" s="136"/>
      <c r="R288" s="136"/>
      <c r="S288" s="136"/>
      <c r="T288" s="136"/>
      <c r="U288" s="136"/>
      <c r="V288" s="136"/>
      <c r="W288" s="136"/>
      <c r="X288" s="136"/>
      <c r="Y288" s="136"/>
      <c r="Z288" s="136"/>
      <c r="AA288" s="136"/>
      <c r="AB288" s="136"/>
      <c r="AC288" s="136"/>
      <c r="AD288" s="156"/>
      <c r="AE288" s="156"/>
      <c r="AF288" s="156"/>
      <c r="AG288" s="156"/>
      <c r="AH288" s="156"/>
      <c r="AI288" s="156"/>
      <c r="AJ288" s="156"/>
      <c r="AK288" s="156"/>
      <c r="AL288" s="156"/>
      <c r="AM288" s="156"/>
      <c r="AN288" s="156"/>
      <c r="AO288" s="156"/>
      <c r="AP288" s="156"/>
      <c r="AQ288" s="156"/>
    </row>
    <row r="289" spans="2:43" s="149" customFormat="1" ht="16.5" customHeight="1">
      <c r="B289" s="532"/>
      <c r="C289" s="614"/>
      <c r="D289" s="614"/>
      <c r="E289" s="614"/>
      <c r="F289" s="614"/>
      <c r="G289" s="614"/>
      <c r="H289" s="614"/>
      <c r="I289" s="614"/>
      <c r="J289" s="614"/>
      <c r="K289" s="614"/>
      <c r="L289" s="614"/>
      <c r="M289" s="614"/>
      <c r="N289" s="614"/>
      <c r="O289" s="615"/>
      <c r="P289" s="136"/>
      <c r="Q289" s="136"/>
      <c r="R289" s="136"/>
      <c r="S289" s="136"/>
      <c r="T289" s="136"/>
      <c r="U289" s="136"/>
      <c r="V289" s="136"/>
      <c r="W289" s="136"/>
      <c r="X289" s="136"/>
      <c r="Y289" s="136"/>
      <c r="Z289" s="136"/>
      <c r="AA289" s="136"/>
      <c r="AB289" s="136"/>
      <c r="AC289" s="136"/>
      <c r="AD289" s="156"/>
      <c r="AE289" s="156"/>
      <c r="AF289" s="156"/>
      <c r="AG289" s="156"/>
      <c r="AH289" s="156"/>
      <c r="AI289" s="156"/>
      <c r="AJ289" s="156"/>
      <c r="AK289" s="156"/>
      <c r="AL289" s="156"/>
      <c r="AM289" s="156"/>
      <c r="AN289" s="156"/>
      <c r="AO289" s="156"/>
      <c r="AP289" s="156"/>
      <c r="AQ289" s="156"/>
    </row>
    <row r="290" spans="2:43" ht="16.5" customHeight="1">
      <c r="B290" s="532" t="s">
        <v>59</v>
      </c>
      <c r="C290" s="536"/>
      <c r="D290" s="533" t="s">
        <v>58</v>
      </c>
      <c r="E290" s="536"/>
      <c r="F290" s="533" t="s">
        <v>60</v>
      </c>
      <c r="G290" s="536"/>
      <c r="H290" s="533" t="s">
        <v>61</v>
      </c>
      <c r="I290" s="533"/>
      <c r="J290" s="536"/>
      <c r="K290" s="536"/>
      <c r="L290" s="536"/>
      <c r="M290" s="536"/>
      <c r="N290" s="549" t="s">
        <v>62</v>
      </c>
      <c r="O290" s="573"/>
      <c r="AD290" s="23"/>
      <c r="AE290" s="23"/>
    </row>
    <row r="291" spans="2:43" ht="16.5" customHeight="1">
      <c r="B291" s="532"/>
      <c r="C291" s="536"/>
      <c r="D291" s="533"/>
      <c r="E291" s="536"/>
      <c r="F291" s="533"/>
      <c r="G291" s="536"/>
      <c r="H291" s="533"/>
      <c r="I291" s="533"/>
      <c r="J291" s="536"/>
      <c r="K291" s="536"/>
      <c r="L291" s="536"/>
      <c r="M291" s="536"/>
      <c r="N291" s="549"/>
      <c r="O291" s="573"/>
      <c r="AD291" s="23"/>
      <c r="AE291" s="23"/>
    </row>
    <row r="292" spans="2:43" ht="16.5" customHeight="1">
      <c r="B292" s="516" t="s">
        <v>63</v>
      </c>
      <c r="C292" s="567"/>
      <c r="D292" s="567"/>
      <c r="E292" s="567"/>
      <c r="F292" s="567"/>
      <c r="G292" s="567"/>
      <c r="H292" s="567"/>
      <c r="I292" s="567"/>
      <c r="J292" s="567"/>
      <c r="K292" s="567"/>
      <c r="L292" s="567"/>
      <c r="M292" s="567"/>
      <c r="N292" s="567"/>
      <c r="O292" s="568"/>
      <c r="AD292" s="23"/>
      <c r="AE292" s="23"/>
    </row>
    <row r="293" spans="2:43" ht="16.5" customHeight="1">
      <c r="B293" s="516"/>
      <c r="C293" s="567"/>
      <c r="D293" s="567"/>
      <c r="E293" s="567"/>
      <c r="F293" s="567"/>
      <c r="G293" s="567"/>
      <c r="H293" s="567"/>
      <c r="I293" s="567"/>
      <c r="J293" s="567"/>
      <c r="K293" s="567"/>
      <c r="L293" s="567"/>
      <c r="M293" s="567"/>
      <c r="N293" s="567"/>
      <c r="O293" s="568"/>
      <c r="AD293" s="23"/>
      <c r="AE293" s="23"/>
    </row>
    <row r="294" spans="2:43" ht="16.5" customHeight="1">
      <c r="B294" s="516"/>
      <c r="C294" s="567"/>
      <c r="D294" s="567"/>
      <c r="E294" s="567"/>
      <c r="F294" s="567"/>
      <c r="G294" s="567"/>
      <c r="H294" s="567"/>
      <c r="I294" s="567"/>
      <c r="J294" s="567"/>
      <c r="K294" s="567"/>
      <c r="L294" s="567"/>
      <c r="M294" s="567"/>
      <c r="N294" s="567"/>
      <c r="O294" s="568"/>
      <c r="AD294" s="23"/>
      <c r="AE294" s="23"/>
    </row>
    <row r="295" spans="2:43" ht="16.5" customHeight="1">
      <c r="B295" s="516"/>
      <c r="C295" s="567"/>
      <c r="D295" s="567"/>
      <c r="E295" s="567"/>
      <c r="F295" s="567"/>
      <c r="G295" s="567"/>
      <c r="H295" s="567"/>
      <c r="I295" s="567"/>
      <c r="J295" s="567"/>
      <c r="K295" s="567"/>
      <c r="L295" s="567"/>
      <c r="M295" s="567"/>
      <c r="N295" s="567"/>
      <c r="O295" s="568"/>
      <c r="AD295" s="23"/>
      <c r="AE295" s="23"/>
    </row>
    <row r="296" spans="2:43" ht="16.5" customHeight="1">
      <c r="B296" s="516"/>
      <c r="C296" s="567"/>
      <c r="D296" s="567"/>
      <c r="E296" s="567"/>
      <c r="F296" s="567"/>
      <c r="G296" s="567"/>
      <c r="H296" s="567"/>
      <c r="I296" s="567"/>
      <c r="J296" s="567"/>
      <c r="K296" s="567"/>
      <c r="L296" s="567"/>
      <c r="M296" s="567"/>
      <c r="N296" s="567"/>
      <c r="O296" s="568"/>
      <c r="AD296" s="23"/>
      <c r="AE296" s="23"/>
    </row>
    <row r="297" spans="2:43" ht="16.5" customHeight="1">
      <c r="B297" s="516"/>
      <c r="C297" s="567"/>
      <c r="D297" s="567"/>
      <c r="E297" s="567"/>
      <c r="F297" s="567"/>
      <c r="G297" s="567"/>
      <c r="H297" s="567"/>
      <c r="I297" s="567"/>
      <c r="J297" s="567"/>
      <c r="K297" s="567"/>
      <c r="L297" s="567"/>
      <c r="M297" s="567"/>
      <c r="N297" s="567"/>
      <c r="O297" s="568"/>
      <c r="AD297" s="23"/>
      <c r="AE297" s="23"/>
    </row>
    <row r="298" spans="2:43" ht="16.5" customHeight="1">
      <c r="B298" s="516"/>
      <c r="C298" s="567"/>
      <c r="D298" s="567"/>
      <c r="E298" s="567"/>
      <c r="F298" s="567"/>
      <c r="G298" s="567"/>
      <c r="H298" s="567"/>
      <c r="I298" s="567"/>
      <c r="J298" s="567"/>
      <c r="K298" s="567"/>
      <c r="L298" s="567"/>
      <c r="M298" s="567"/>
      <c r="N298" s="567"/>
      <c r="O298" s="568"/>
      <c r="AD298" s="23"/>
      <c r="AE298" s="23"/>
    </row>
    <row r="299" spans="2:43" ht="16.5" customHeight="1">
      <c r="B299" s="516"/>
      <c r="C299" s="567"/>
      <c r="D299" s="567"/>
      <c r="E299" s="567"/>
      <c r="F299" s="567"/>
      <c r="G299" s="567"/>
      <c r="H299" s="567"/>
      <c r="I299" s="567"/>
      <c r="J299" s="567"/>
      <c r="K299" s="567"/>
      <c r="L299" s="567"/>
      <c r="M299" s="567"/>
      <c r="N299" s="567"/>
      <c r="O299" s="568"/>
      <c r="AD299" s="23"/>
      <c r="AE299" s="23"/>
    </row>
    <row r="300" spans="2:43" ht="16.5" customHeight="1">
      <c r="B300" s="516"/>
      <c r="C300" s="567"/>
      <c r="D300" s="567"/>
      <c r="E300" s="567"/>
      <c r="F300" s="567"/>
      <c r="G300" s="567"/>
      <c r="H300" s="567"/>
      <c r="I300" s="567"/>
      <c r="J300" s="567"/>
      <c r="K300" s="567"/>
      <c r="L300" s="567"/>
      <c r="M300" s="567"/>
      <c r="N300" s="567"/>
      <c r="O300" s="568"/>
      <c r="AD300" s="23"/>
      <c r="AE300" s="23"/>
    </row>
    <row r="301" spans="2:43" ht="16.5" customHeight="1">
      <c r="B301" s="516"/>
      <c r="C301" s="567"/>
      <c r="D301" s="567"/>
      <c r="E301" s="567"/>
      <c r="F301" s="567"/>
      <c r="G301" s="567"/>
      <c r="H301" s="567"/>
      <c r="I301" s="567"/>
      <c r="J301" s="567"/>
      <c r="K301" s="567"/>
      <c r="L301" s="567"/>
      <c r="M301" s="567"/>
      <c r="N301" s="567"/>
      <c r="O301" s="568"/>
      <c r="AD301" s="23"/>
      <c r="AE301" s="23"/>
    </row>
    <row r="302" spans="2:43" ht="16.5" customHeight="1">
      <c r="B302" s="516"/>
      <c r="C302" s="567"/>
      <c r="D302" s="567"/>
      <c r="E302" s="567"/>
      <c r="F302" s="567"/>
      <c r="G302" s="567"/>
      <c r="H302" s="567"/>
      <c r="I302" s="567"/>
      <c r="J302" s="567"/>
      <c r="K302" s="567"/>
      <c r="L302" s="567"/>
      <c r="M302" s="567"/>
      <c r="N302" s="567"/>
      <c r="O302" s="568"/>
      <c r="AD302" s="23"/>
      <c r="AE302" s="23"/>
    </row>
    <row r="303" spans="2:43" ht="16.5" customHeight="1">
      <c r="B303" s="516"/>
      <c r="C303" s="567"/>
      <c r="D303" s="567"/>
      <c r="E303" s="567"/>
      <c r="F303" s="567"/>
      <c r="G303" s="567"/>
      <c r="H303" s="567"/>
      <c r="I303" s="567"/>
      <c r="J303" s="567"/>
      <c r="K303" s="567"/>
      <c r="L303" s="567"/>
      <c r="M303" s="567"/>
      <c r="N303" s="567"/>
      <c r="O303" s="568"/>
      <c r="AD303" s="23"/>
      <c r="AE303" s="23"/>
    </row>
    <row r="304" spans="2:43" ht="16.5" customHeight="1">
      <c r="B304" s="516"/>
      <c r="C304" s="567"/>
      <c r="D304" s="567"/>
      <c r="E304" s="567"/>
      <c r="F304" s="567"/>
      <c r="G304" s="567"/>
      <c r="H304" s="567"/>
      <c r="I304" s="567"/>
      <c r="J304" s="567"/>
      <c r="K304" s="567"/>
      <c r="L304" s="567"/>
      <c r="M304" s="567"/>
      <c r="N304" s="567"/>
      <c r="O304" s="568"/>
      <c r="AD304" s="23"/>
      <c r="AE304" s="23"/>
    </row>
    <row r="305" spans="2:43" ht="16.5" customHeight="1">
      <c r="B305" s="516"/>
      <c r="C305" s="567"/>
      <c r="D305" s="567"/>
      <c r="E305" s="567"/>
      <c r="F305" s="567"/>
      <c r="G305" s="567"/>
      <c r="H305" s="567"/>
      <c r="I305" s="567"/>
      <c r="J305" s="567"/>
      <c r="K305" s="567"/>
      <c r="L305" s="567"/>
      <c r="M305" s="567"/>
      <c r="N305" s="567"/>
      <c r="O305" s="568"/>
      <c r="AD305" s="23"/>
      <c r="AE305" s="23"/>
    </row>
    <row r="306" spans="2:43" ht="16.5" customHeight="1">
      <c r="B306" s="516"/>
      <c r="C306" s="567"/>
      <c r="D306" s="567"/>
      <c r="E306" s="567"/>
      <c r="F306" s="567"/>
      <c r="G306" s="567"/>
      <c r="H306" s="567"/>
      <c r="I306" s="567"/>
      <c r="J306" s="567"/>
      <c r="K306" s="567"/>
      <c r="L306" s="567"/>
      <c r="M306" s="567"/>
      <c r="N306" s="567"/>
      <c r="O306" s="568"/>
      <c r="AD306" s="23"/>
      <c r="AE306" s="23"/>
    </row>
    <row r="307" spans="2:43" ht="16.5" customHeight="1">
      <c r="B307" s="516"/>
      <c r="C307" s="567"/>
      <c r="D307" s="567"/>
      <c r="E307" s="567"/>
      <c r="F307" s="567"/>
      <c r="G307" s="567"/>
      <c r="H307" s="567"/>
      <c r="I307" s="567"/>
      <c r="J307" s="567"/>
      <c r="K307" s="567"/>
      <c r="L307" s="567"/>
      <c r="M307" s="567"/>
      <c r="N307" s="567"/>
      <c r="O307" s="568"/>
      <c r="AD307" s="23"/>
      <c r="AE307" s="23"/>
    </row>
    <row r="308" spans="2:43" ht="16.5" customHeight="1">
      <c r="B308" s="516"/>
      <c r="C308" s="567"/>
      <c r="D308" s="567"/>
      <c r="E308" s="567"/>
      <c r="F308" s="567"/>
      <c r="G308" s="567"/>
      <c r="H308" s="567"/>
      <c r="I308" s="567"/>
      <c r="J308" s="567"/>
      <c r="K308" s="567"/>
      <c r="L308" s="567"/>
      <c r="M308" s="567"/>
      <c r="N308" s="567"/>
      <c r="O308" s="568"/>
      <c r="AD308" s="23"/>
      <c r="AE308" s="23"/>
    </row>
    <row r="309" spans="2:43" ht="16.5" customHeight="1">
      <c r="B309" s="516"/>
      <c r="C309" s="567"/>
      <c r="D309" s="567"/>
      <c r="E309" s="567"/>
      <c r="F309" s="567"/>
      <c r="G309" s="567"/>
      <c r="H309" s="567"/>
      <c r="I309" s="567"/>
      <c r="J309" s="567"/>
      <c r="K309" s="567"/>
      <c r="L309" s="567"/>
      <c r="M309" s="567"/>
      <c r="N309" s="567"/>
      <c r="O309" s="568"/>
      <c r="AD309" s="23"/>
      <c r="AE309" s="23"/>
    </row>
    <row r="310" spans="2:43" ht="16.5" customHeight="1">
      <c r="B310" s="516"/>
      <c r="C310" s="567"/>
      <c r="D310" s="567"/>
      <c r="E310" s="567"/>
      <c r="F310" s="567"/>
      <c r="G310" s="567"/>
      <c r="H310" s="567"/>
      <c r="I310" s="567"/>
      <c r="J310" s="567"/>
      <c r="K310" s="567"/>
      <c r="L310" s="567"/>
      <c r="M310" s="567"/>
      <c r="N310" s="567"/>
      <c r="O310" s="568"/>
      <c r="AD310" s="23"/>
      <c r="AE310" s="23"/>
    </row>
    <row r="311" spans="2:43" s="149" customFormat="1" ht="16.5" customHeight="1">
      <c r="B311" s="532" t="s">
        <v>101</v>
      </c>
      <c r="C311" s="533"/>
      <c r="D311" s="533"/>
      <c r="E311" s="533"/>
      <c r="F311" s="533"/>
      <c r="G311" s="533"/>
      <c r="H311" s="533"/>
      <c r="I311" s="533"/>
      <c r="J311" s="533"/>
      <c r="K311" s="533"/>
      <c r="L311" s="549" t="s">
        <v>65</v>
      </c>
      <c r="M311" s="549"/>
      <c r="N311" s="549"/>
      <c r="O311" s="588"/>
      <c r="P311" s="136"/>
      <c r="Q311" s="136"/>
      <c r="R311" s="136"/>
      <c r="S311" s="136"/>
      <c r="T311" s="136"/>
      <c r="U311" s="136"/>
      <c r="V311" s="136"/>
      <c r="W311" s="136"/>
      <c r="X311" s="136"/>
      <c r="Y311" s="136"/>
      <c r="Z311" s="136"/>
      <c r="AA311" s="136"/>
      <c r="AB311" s="136"/>
      <c r="AC311" s="136"/>
      <c r="AD311" s="156"/>
      <c r="AE311" s="156"/>
      <c r="AF311" s="156"/>
      <c r="AG311" s="156"/>
      <c r="AH311" s="156"/>
      <c r="AI311" s="156"/>
      <c r="AJ311" s="156"/>
      <c r="AK311" s="156"/>
      <c r="AL311" s="156"/>
      <c r="AM311" s="156"/>
      <c r="AN311" s="156"/>
      <c r="AO311" s="156"/>
      <c r="AP311" s="156"/>
      <c r="AQ311" s="156"/>
    </row>
    <row r="312" spans="2:43" s="149" customFormat="1" ht="16.5" customHeight="1">
      <c r="B312" s="532"/>
      <c r="C312" s="533"/>
      <c r="D312" s="533"/>
      <c r="E312" s="533"/>
      <c r="F312" s="533"/>
      <c r="G312" s="533"/>
      <c r="H312" s="533"/>
      <c r="I312" s="533"/>
      <c r="J312" s="533"/>
      <c r="K312" s="533"/>
      <c r="L312" s="549"/>
      <c r="M312" s="549"/>
      <c r="N312" s="549"/>
      <c r="O312" s="588"/>
      <c r="P312" s="136"/>
      <c r="Q312" s="136"/>
      <c r="R312" s="136"/>
      <c r="S312" s="136"/>
      <c r="T312" s="136"/>
      <c r="U312" s="136"/>
      <c r="V312" s="136"/>
      <c r="W312" s="136"/>
      <c r="X312" s="136"/>
      <c r="Y312" s="136"/>
      <c r="Z312" s="136"/>
      <c r="AA312" s="136"/>
      <c r="AB312" s="136"/>
      <c r="AC312" s="136"/>
      <c r="AD312" s="157"/>
      <c r="AE312" s="157"/>
      <c r="AF312" s="156"/>
      <c r="AG312" s="156"/>
      <c r="AH312" s="156"/>
      <c r="AI312" s="156"/>
      <c r="AJ312" s="156"/>
      <c r="AK312" s="156"/>
      <c r="AL312" s="156"/>
      <c r="AM312" s="156"/>
      <c r="AN312" s="156"/>
      <c r="AO312" s="156"/>
      <c r="AP312" s="156"/>
      <c r="AQ312" s="156"/>
    </row>
    <row r="313" spans="2:43" s="149" customFormat="1" ht="16.5" customHeight="1">
      <c r="B313" s="581" t="s">
        <v>102</v>
      </c>
      <c r="C313" s="582"/>
      <c r="D313" s="582"/>
      <c r="E313" s="582"/>
      <c r="F313" s="582"/>
      <c r="G313" s="582"/>
      <c r="H313" s="582"/>
      <c r="I313" s="582"/>
      <c r="J313" s="582"/>
      <c r="K313" s="582"/>
      <c r="L313" s="561"/>
      <c r="M313" s="561"/>
      <c r="N313" s="561"/>
      <c r="O313" s="564"/>
      <c r="P313" s="136"/>
      <c r="Q313" s="136"/>
      <c r="R313" s="136"/>
      <c r="S313" s="136"/>
      <c r="T313" s="136"/>
      <c r="U313" s="136"/>
      <c r="V313" s="136"/>
      <c r="W313" s="136"/>
      <c r="X313" s="136"/>
      <c r="Y313" s="136"/>
      <c r="Z313" s="136"/>
      <c r="AA313" s="136"/>
      <c r="AB313" s="136"/>
      <c r="AC313" s="136"/>
      <c r="AD313" s="157"/>
      <c r="AE313" s="157"/>
      <c r="AF313" s="156"/>
      <c r="AG313" s="156"/>
      <c r="AH313" s="156"/>
      <c r="AI313" s="156"/>
      <c r="AJ313" s="156"/>
      <c r="AK313" s="156"/>
      <c r="AL313" s="156"/>
      <c r="AM313" s="156"/>
      <c r="AN313" s="156"/>
      <c r="AO313" s="156"/>
      <c r="AP313" s="156"/>
      <c r="AQ313" s="156"/>
    </row>
    <row r="314" spans="2:43" s="149" customFormat="1" ht="16.5" customHeight="1">
      <c r="B314" s="581"/>
      <c r="C314" s="582"/>
      <c r="D314" s="582"/>
      <c r="E314" s="582"/>
      <c r="F314" s="582"/>
      <c r="G314" s="582"/>
      <c r="H314" s="582"/>
      <c r="I314" s="582"/>
      <c r="J314" s="582"/>
      <c r="K314" s="582"/>
      <c r="L314" s="561"/>
      <c r="M314" s="561"/>
      <c r="N314" s="561"/>
      <c r="O314" s="564"/>
      <c r="P314" s="136"/>
      <c r="Q314" s="136"/>
      <c r="R314" s="136"/>
      <c r="S314" s="136"/>
      <c r="T314" s="136"/>
      <c r="U314" s="136"/>
      <c r="V314" s="136"/>
      <c r="W314" s="136"/>
      <c r="X314" s="136"/>
      <c r="Y314" s="136"/>
      <c r="Z314" s="136"/>
      <c r="AA314" s="136"/>
      <c r="AB314" s="136"/>
      <c r="AC314" s="136"/>
      <c r="AD314" s="157"/>
      <c r="AE314" s="157"/>
      <c r="AF314" s="156"/>
      <c r="AG314" s="156"/>
      <c r="AH314" s="156"/>
      <c r="AI314" s="156"/>
      <c r="AJ314" s="156"/>
      <c r="AK314" s="156"/>
      <c r="AL314" s="156"/>
      <c r="AM314" s="156"/>
      <c r="AN314" s="156"/>
      <c r="AO314" s="156"/>
      <c r="AP314" s="156"/>
      <c r="AQ314" s="156"/>
    </row>
    <row r="315" spans="2:43" s="149" customFormat="1" ht="16.5" customHeight="1">
      <c r="B315" s="581"/>
      <c r="C315" s="582"/>
      <c r="D315" s="582"/>
      <c r="E315" s="582"/>
      <c r="F315" s="582"/>
      <c r="G315" s="582"/>
      <c r="H315" s="582"/>
      <c r="I315" s="582"/>
      <c r="J315" s="582"/>
      <c r="K315" s="582"/>
      <c r="L315" s="561"/>
      <c r="M315" s="561"/>
      <c r="N315" s="561"/>
      <c r="O315" s="564"/>
      <c r="P315" s="136"/>
      <c r="Q315" s="136"/>
      <c r="R315" s="136"/>
      <c r="S315" s="136"/>
      <c r="T315" s="136"/>
      <c r="U315" s="136"/>
      <c r="V315" s="136"/>
      <c r="W315" s="136"/>
      <c r="X315" s="136"/>
      <c r="Y315" s="136"/>
      <c r="Z315" s="136"/>
      <c r="AA315" s="136"/>
      <c r="AB315" s="136"/>
      <c r="AC315" s="136"/>
      <c r="AD315" s="157"/>
      <c r="AE315" s="157"/>
      <c r="AF315" s="156"/>
      <c r="AG315" s="156"/>
      <c r="AH315" s="156"/>
      <c r="AI315" s="156"/>
      <c r="AJ315" s="156"/>
      <c r="AK315" s="156"/>
      <c r="AL315" s="156"/>
      <c r="AM315" s="156"/>
      <c r="AN315" s="156"/>
      <c r="AO315" s="156"/>
      <c r="AP315" s="156"/>
      <c r="AQ315" s="156"/>
    </row>
    <row r="316" spans="2:43" s="149" customFormat="1" ht="16.5" customHeight="1" thickBot="1">
      <c r="B316" s="583"/>
      <c r="C316" s="584"/>
      <c r="D316" s="584"/>
      <c r="E316" s="584"/>
      <c r="F316" s="584"/>
      <c r="G316" s="584"/>
      <c r="H316" s="584"/>
      <c r="I316" s="584"/>
      <c r="J316" s="584"/>
      <c r="K316" s="584"/>
      <c r="L316" s="563"/>
      <c r="M316" s="563"/>
      <c r="N316" s="563"/>
      <c r="O316" s="565"/>
      <c r="P316" s="136"/>
      <c r="Q316" s="136"/>
      <c r="R316" s="136"/>
      <c r="S316" s="136"/>
      <c r="T316" s="136"/>
      <c r="U316" s="136"/>
      <c r="V316" s="136"/>
      <c r="W316" s="136"/>
      <c r="X316" s="136"/>
      <c r="Y316" s="136"/>
      <c r="Z316" s="136"/>
      <c r="AA316" s="136"/>
      <c r="AB316" s="136"/>
      <c r="AC316" s="136"/>
      <c r="AD316" s="157"/>
      <c r="AE316" s="157"/>
      <c r="AF316" s="156"/>
      <c r="AG316" s="156"/>
      <c r="AH316" s="156"/>
      <c r="AI316" s="156"/>
      <c r="AJ316" s="156"/>
      <c r="AK316" s="156"/>
      <c r="AL316" s="156"/>
      <c r="AM316" s="156"/>
      <c r="AN316" s="156"/>
      <c r="AO316" s="156"/>
      <c r="AP316" s="156"/>
      <c r="AQ316" s="156"/>
    </row>
    <row r="317" spans="2:43" s="358" customFormat="1" ht="15.75" thickBot="1"/>
    <row r="318" spans="2:43" s="150" customFormat="1" ht="15" customHeight="1">
      <c r="B318" s="537" t="s">
        <v>598</v>
      </c>
      <c r="C318" s="538"/>
      <c r="D318" s="538"/>
      <c r="E318" s="538"/>
      <c r="F318" s="542" t="s">
        <v>599</v>
      </c>
      <c r="G318" s="542"/>
      <c r="H318" s="542"/>
      <c r="I318" s="542"/>
      <c r="J318" s="542"/>
      <c r="K318" s="542"/>
      <c r="L318" s="542"/>
      <c r="M318" s="542"/>
      <c r="N318" s="542"/>
      <c r="O318" s="543"/>
    </row>
    <row r="319" spans="2:43" s="150" customFormat="1" ht="15" customHeight="1">
      <c r="B319" s="539"/>
      <c r="C319" s="415"/>
      <c r="D319" s="415"/>
      <c r="E319" s="415"/>
      <c r="F319" s="544"/>
      <c r="G319" s="544"/>
      <c r="H319" s="544"/>
      <c r="I319" s="544"/>
      <c r="J319" s="544"/>
      <c r="K319" s="544"/>
      <c r="L319" s="544"/>
      <c r="M319" s="544"/>
      <c r="N319" s="544"/>
      <c r="O319" s="545"/>
    </row>
    <row r="320" spans="2:43" s="150" customFormat="1" ht="15" customHeight="1">
      <c r="B320" s="539"/>
      <c r="C320" s="415"/>
      <c r="D320" s="415"/>
      <c r="E320" s="415"/>
      <c r="F320" s="544"/>
      <c r="G320" s="544"/>
      <c r="H320" s="544"/>
      <c r="I320" s="544"/>
      <c r="J320" s="544"/>
      <c r="K320" s="544"/>
      <c r="L320" s="544"/>
      <c r="M320" s="544"/>
      <c r="N320" s="544"/>
      <c r="O320" s="545"/>
    </row>
    <row r="321" spans="2:43" s="150" customFormat="1" ht="15.75" thickBot="1">
      <c r="B321" s="540"/>
      <c r="C321" s="541"/>
      <c r="D321" s="541"/>
      <c r="E321" s="541"/>
      <c r="F321" s="546"/>
      <c r="G321" s="546"/>
      <c r="H321" s="546"/>
      <c r="I321" s="546"/>
      <c r="J321" s="546"/>
      <c r="K321" s="546"/>
      <c r="L321" s="546"/>
      <c r="M321" s="546"/>
      <c r="N321" s="546"/>
      <c r="O321" s="547"/>
    </row>
    <row r="322" spans="2:43" s="358" customFormat="1" ht="16.5" customHeight="1" thickBot="1"/>
    <row r="323" spans="2:43" s="149" customFormat="1" ht="16.5" customHeight="1">
      <c r="B323" s="566" t="s">
        <v>103</v>
      </c>
      <c r="C323" s="612" t="s">
        <v>597</v>
      </c>
      <c r="D323" s="612"/>
      <c r="E323" s="612"/>
      <c r="F323" s="612"/>
      <c r="G323" s="612"/>
      <c r="H323" s="612"/>
      <c r="I323" s="612"/>
      <c r="J323" s="612"/>
      <c r="K323" s="612"/>
      <c r="L323" s="612"/>
      <c r="M323" s="612"/>
      <c r="N323" s="612"/>
      <c r="O323" s="613"/>
      <c r="P323" s="136"/>
      <c r="Q323" s="136"/>
      <c r="R323" s="136"/>
      <c r="S323" s="136"/>
      <c r="T323" s="136"/>
      <c r="U323" s="136"/>
      <c r="V323" s="136"/>
      <c r="W323" s="136"/>
      <c r="X323" s="136"/>
      <c r="Y323" s="136"/>
      <c r="Z323" s="136"/>
      <c r="AA323" s="136"/>
      <c r="AB323" s="136"/>
      <c r="AC323" s="136"/>
      <c r="AD323" s="157"/>
      <c r="AE323" s="157"/>
      <c r="AF323" s="156"/>
      <c r="AG323" s="156"/>
      <c r="AH323" s="156"/>
      <c r="AI323" s="156"/>
      <c r="AJ323" s="156"/>
      <c r="AK323" s="156"/>
      <c r="AL323" s="156"/>
      <c r="AM323" s="156"/>
      <c r="AN323" s="156"/>
      <c r="AO323" s="156"/>
      <c r="AP323" s="156"/>
      <c r="AQ323" s="156"/>
    </row>
    <row r="324" spans="2:43" s="149" customFormat="1" ht="16.5" customHeight="1">
      <c r="B324" s="532"/>
      <c r="C324" s="614"/>
      <c r="D324" s="614"/>
      <c r="E324" s="614"/>
      <c r="F324" s="614"/>
      <c r="G324" s="614"/>
      <c r="H324" s="614"/>
      <c r="I324" s="614"/>
      <c r="J324" s="614"/>
      <c r="K324" s="614"/>
      <c r="L324" s="614"/>
      <c r="M324" s="614"/>
      <c r="N324" s="614"/>
      <c r="O324" s="615"/>
      <c r="P324" s="136"/>
      <c r="Q324" s="136"/>
      <c r="R324" s="136"/>
      <c r="S324" s="136"/>
      <c r="T324" s="136"/>
      <c r="U324" s="136"/>
      <c r="V324" s="136"/>
      <c r="W324" s="136"/>
      <c r="X324" s="136"/>
      <c r="Y324" s="136"/>
      <c r="Z324" s="136"/>
      <c r="AA324" s="136"/>
      <c r="AB324" s="136"/>
      <c r="AC324" s="136"/>
      <c r="AD324" s="157"/>
      <c r="AE324" s="157"/>
      <c r="AF324" s="156"/>
      <c r="AG324" s="156"/>
      <c r="AH324" s="156"/>
      <c r="AI324" s="156"/>
      <c r="AJ324" s="156"/>
      <c r="AK324" s="156"/>
      <c r="AL324" s="156"/>
      <c r="AM324" s="156"/>
      <c r="AN324" s="156"/>
      <c r="AO324" s="156"/>
      <c r="AP324" s="156"/>
      <c r="AQ324" s="156"/>
    </row>
    <row r="325" spans="2:43" s="149" customFormat="1" ht="16.5" customHeight="1">
      <c r="B325" s="532"/>
      <c r="C325" s="614"/>
      <c r="D325" s="614"/>
      <c r="E325" s="614"/>
      <c r="F325" s="614"/>
      <c r="G325" s="614"/>
      <c r="H325" s="614"/>
      <c r="I325" s="614"/>
      <c r="J325" s="614"/>
      <c r="K325" s="614"/>
      <c r="L325" s="614"/>
      <c r="M325" s="614"/>
      <c r="N325" s="614"/>
      <c r="O325" s="615"/>
      <c r="P325" s="136"/>
      <c r="Q325" s="136"/>
      <c r="R325" s="136"/>
      <c r="S325" s="136"/>
      <c r="T325" s="136"/>
      <c r="U325" s="136"/>
      <c r="V325" s="136"/>
      <c r="W325" s="136"/>
      <c r="X325" s="136"/>
      <c r="Y325" s="136"/>
      <c r="Z325" s="136"/>
      <c r="AA325" s="136"/>
      <c r="AB325" s="136"/>
      <c r="AC325" s="136"/>
      <c r="AD325" s="157"/>
      <c r="AE325" s="157"/>
      <c r="AF325" s="156"/>
      <c r="AG325" s="156"/>
      <c r="AH325" s="156"/>
      <c r="AI325" s="156"/>
      <c r="AJ325" s="156"/>
      <c r="AK325" s="156"/>
      <c r="AL325" s="156"/>
      <c r="AM325" s="156"/>
      <c r="AN325" s="156"/>
      <c r="AO325" s="156"/>
      <c r="AP325" s="156"/>
      <c r="AQ325" s="156"/>
    </row>
    <row r="326" spans="2:43" ht="16.5" customHeight="1">
      <c r="B326" s="532" t="s">
        <v>59</v>
      </c>
      <c r="C326" s="536"/>
      <c r="D326" s="533" t="s">
        <v>58</v>
      </c>
      <c r="E326" s="536"/>
      <c r="F326" s="533" t="s">
        <v>60</v>
      </c>
      <c r="G326" s="536"/>
      <c r="H326" s="533" t="s">
        <v>61</v>
      </c>
      <c r="I326" s="533"/>
      <c r="J326" s="536"/>
      <c r="K326" s="536"/>
      <c r="L326" s="536"/>
      <c r="M326" s="536"/>
      <c r="N326" s="549" t="s">
        <v>62</v>
      </c>
      <c r="O326" s="517">
        <v>0.1</v>
      </c>
      <c r="AD326" s="30"/>
      <c r="AE326" s="30"/>
    </row>
    <row r="327" spans="2:43" ht="16.5" customHeight="1">
      <c r="B327" s="532"/>
      <c r="C327" s="536"/>
      <c r="D327" s="533"/>
      <c r="E327" s="536"/>
      <c r="F327" s="533"/>
      <c r="G327" s="536"/>
      <c r="H327" s="533"/>
      <c r="I327" s="533"/>
      <c r="J327" s="536"/>
      <c r="K327" s="536"/>
      <c r="L327" s="536"/>
      <c r="M327" s="536"/>
      <c r="N327" s="549"/>
      <c r="O327" s="600"/>
      <c r="AD327" s="30"/>
      <c r="AE327" s="30"/>
    </row>
    <row r="328" spans="2:43" ht="16.5" customHeight="1">
      <c r="B328" s="516" t="s">
        <v>63</v>
      </c>
      <c r="C328" s="556"/>
      <c r="D328" s="556"/>
      <c r="E328" s="556"/>
      <c r="F328" s="556"/>
      <c r="G328" s="556"/>
      <c r="H328" s="556"/>
      <c r="I328" s="556"/>
      <c r="J328" s="556"/>
      <c r="K328" s="556"/>
      <c r="L328" s="556"/>
      <c r="M328" s="556"/>
      <c r="N328" s="556"/>
      <c r="O328" s="580"/>
      <c r="AD328" s="30"/>
      <c r="AE328" s="30"/>
    </row>
    <row r="329" spans="2:43" ht="16.5" customHeight="1">
      <c r="B329" s="516"/>
      <c r="C329" s="556"/>
      <c r="D329" s="556"/>
      <c r="E329" s="556"/>
      <c r="F329" s="556"/>
      <c r="G329" s="556"/>
      <c r="H329" s="556"/>
      <c r="I329" s="556"/>
      <c r="J329" s="556"/>
      <c r="K329" s="556"/>
      <c r="L329" s="556"/>
      <c r="M329" s="556"/>
      <c r="N329" s="556"/>
      <c r="O329" s="580"/>
    </row>
    <row r="330" spans="2:43" ht="16.5" customHeight="1">
      <c r="B330" s="516"/>
      <c r="C330" s="556"/>
      <c r="D330" s="556"/>
      <c r="E330" s="556"/>
      <c r="F330" s="556"/>
      <c r="G330" s="556"/>
      <c r="H330" s="556"/>
      <c r="I330" s="556"/>
      <c r="J330" s="556"/>
      <c r="K330" s="556"/>
      <c r="L330" s="556"/>
      <c r="M330" s="556"/>
      <c r="N330" s="556"/>
      <c r="O330" s="580"/>
    </row>
    <row r="331" spans="2:43" ht="16.5" customHeight="1">
      <c r="B331" s="516"/>
      <c r="C331" s="556"/>
      <c r="D331" s="556"/>
      <c r="E331" s="556"/>
      <c r="F331" s="556"/>
      <c r="G331" s="556"/>
      <c r="H331" s="556"/>
      <c r="I331" s="556"/>
      <c r="J331" s="556"/>
      <c r="K331" s="556"/>
      <c r="L331" s="556"/>
      <c r="M331" s="556"/>
      <c r="N331" s="556"/>
      <c r="O331" s="580"/>
    </row>
    <row r="332" spans="2:43" ht="16.5" customHeight="1">
      <c r="B332" s="516"/>
      <c r="C332" s="556"/>
      <c r="D332" s="556"/>
      <c r="E332" s="556"/>
      <c r="F332" s="556"/>
      <c r="G332" s="556"/>
      <c r="H332" s="556"/>
      <c r="I332" s="556"/>
      <c r="J332" s="556"/>
      <c r="K332" s="556"/>
      <c r="L332" s="556"/>
      <c r="M332" s="556"/>
      <c r="N332" s="556"/>
      <c r="O332" s="580"/>
      <c r="AD332" s="37"/>
      <c r="AE332" s="37"/>
    </row>
    <row r="333" spans="2:43" ht="16.5" customHeight="1">
      <c r="B333" s="516"/>
      <c r="C333" s="556"/>
      <c r="D333" s="556"/>
      <c r="E333" s="556"/>
      <c r="F333" s="556"/>
      <c r="G333" s="556"/>
      <c r="H333" s="556"/>
      <c r="I333" s="556"/>
      <c r="J333" s="556"/>
      <c r="K333" s="556"/>
      <c r="L333" s="556"/>
      <c r="M333" s="556"/>
      <c r="N333" s="556"/>
      <c r="O333" s="580"/>
      <c r="AD333" s="36"/>
      <c r="AE333" s="36"/>
    </row>
    <row r="334" spans="2:43" ht="16.5" customHeight="1">
      <c r="B334" s="516"/>
      <c r="C334" s="556"/>
      <c r="D334" s="556"/>
      <c r="E334" s="556"/>
      <c r="F334" s="556"/>
      <c r="G334" s="556"/>
      <c r="H334" s="556"/>
      <c r="I334" s="556"/>
      <c r="J334" s="556"/>
      <c r="K334" s="556"/>
      <c r="L334" s="556"/>
      <c r="M334" s="556"/>
      <c r="N334" s="556"/>
      <c r="O334" s="580"/>
      <c r="AD334" s="52"/>
      <c r="AE334" s="40"/>
    </row>
    <row r="335" spans="2:43" ht="16.5" customHeight="1">
      <c r="B335" s="516"/>
      <c r="C335" s="556"/>
      <c r="D335" s="556"/>
      <c r="E335" s="556"/>
      <c r="F335" s="556"/>
      <c r="G335" s="556"/>
      <c r="H335" s="556"/>
      <c r="I335" s="556"/>
      <c r="J335" s="556"/>
      <c r="K335" s="556"/>
      <c r="L335" s="556"/>
      <c r="M335" s="556"/>
      <c r="N335" s="556"/>
      <c r="O335" s="580"/>
      <c r="AD335" s="28"/>
      <c r="AE335" s="40"/>
    </row>
    <row r="336" spans="2:43" ht="16.5" customHeight="1">
      <c r="B336" s="516"/>
      <c r="C336" s="556"/>
      <c r="D336" s="556"/>
      <c r="E336" s="556"/>
      <c r="F336" s="556"/>
      <c r="G336" s="556"/>
      <c r="H336" s="556"/>
      <c r="I336" s="556"/>
      <c r="J336" s="556"/>
      <c r="K336" s="556"/>
      <c r="L336" s="556"/>
      <c r="M336" s="556"/>
      <c r="N336" s="556"/>
      <c r="O336" s="580"/>
    </row>
    <row r="337" spans="2:43" ht="16.5" customHeight="1">
      <c r="B337" s="516"/>
      <c r="C337" s="556"/>
      <c r="D337" s="556"/>
      <c r="E337" s="556"/>
      <c r="F337" s="556"/>
      <c r="G337" s="556"/>
      <c r="H337" s="556"/>
      <c r="I337" s="556"/>
      <c r="J337" s="556"/>
      <c r="K337" s="556"/>
      <c r="L337" s="556"/>
      <c r="M337" s="556"/>
      <c r="N337" s="556"/>
      <c r="O337" s="580"/>
    </row>
    <row r="338" spans="2:43" ht="16.5" customHeight="1">
      <c r="B338" s="516"/>
      <c r="C338" s="556"/>
      <c r="D338" s="556"/>
      <c r="E338" s="556"/>
      <c r="F338" s="556"/>
      <c r="G338" s="556"/>
      <c r="H338" s="556"/>
      <c r="I338" s="556"/>
      <c r="J338" s="556"/>
      <c r="K338" s="556"/>
      <c r="L338" s="556"/>
      <c r="M338" s="556"/>
      <c r="N338" s="556"/>
      <c r="O338" s="580"/>
      <c r="AD338" s="28"/>
      <c r="AE338" s="51"/>
    </row>
    <row r="339" spans="2:43" ht="16.5" customHeight="1">
      <c r="B339" s="516"/>
      <c r="C339" s="556"/>
      <c r="D339" s="556"/>
      <c r="E339" s="556"/>
      <c r="F339" s="556"/>
      <c r="G339" s="556"/>
      <c r="H339" s="556"/>
      <c r="I339" s="556"/>
      <c r="J339" s="556"/>
      <c r="K339" s="556"/>
      <c r="L339" s="556"/>
      <c r="M339" s="556"/>
      <c r="N339" s="556"/>
      <c r="O339" s="580"/>
      <c r="AD339" s="28"/>
      <c r="AE339" s="51"/>
    </row>
    <row r="340" spans="2:43" s="149" customFormat="1" ht="16.5" customHeight="1">
      <c r="B340" s="532" t="s">
        <v>211</v>
      </c>
      <c r="C340" s="533"/>
      <c r="D340" s="533"/>
      <c r="E340" s="533"/>
      <c r="F340" s="533"/>
      <c r="G340" s="533"/>
      <c r="H340" s="533"/>
      <c r="I340" s="533"/>
      <c r="J340" s="533"/>
      <c r="K340" s="533"/>
      <c r="L340" s="549" t="s">
        <v>65</v>
      </c>
      <c r="M340" s="549"/>
      <c r="N340" s="549"/>
      <c r="O340" s="588"/>
      <c r="P340" s="136"/>
      <c r="Q340" s="136"/>
      <c r="R340" s="136"/>
      <c r="S340" s="136"/>
      <c r="T340" s="136"/>
      <c r="U340" s="136"/>
      <c r="V340" s="136"/>
      <c r="W340" s="136"/>
      <c r="X340" s="136"/>
      <c r="Y340" s="136"/>
      <c r="Z340" s="136"/>
      <c r="AA340" s="136"/>
      <c r="AB340" s="136"/>
      <c r="AC340" s="136"/>
      <c r="AD340" s="177"/>
      <c r="AE340" s="177"/>
      <c r="AF340" s="156"/>
      <c r="AG340" s="156"/>
      <c r="AH340" s="156"/>
      <c r="AI340" s="156"/>
      <c r="AJ340" s="156"/>
      <c r="AK340" s="156"/>
      <c r="AL340" s="156"/>
      <c r="AM340" s="156"/>
      <c r="AN340" s="156"/>
      <c r="AO340" s="156"/>
      <c r="AP340" s="156"/>
      <c r="AQ340" s="156"/>
    </row>
    <row r="341" spans="2:43" s="149" customFormat="1" ht="16.5" customHeight="1">
      <c r="B341" s="532"/>
      <c r="C341" s="533"/>
      <c r="D341" s="533"/>
      <c r="E341" s="533"/>
      <c r="F341" s="533"/>
      <c r="G341" s="533"/>
      <c r="H341" s="533"/>
      <c r="I341" s="533"/>
      <c r="J341" s="533"/>
      <c r="K341" s="533"/>
      <c r="L341" s="549"/>
      <c r="M341" s="549"/>
      <c r="N341" s="549"/>
      <c r="O341" s="588"/>
      <c r="P341" s="136"/>
      <c r="Q341" s="136"/>
      <c r="R341" s="136"/>
      <c r="S341" s="136"/>
      <c r="T341" s="136"/>
      <c r="U341" s="136"/>
      <c r="V341" s="136"/>
      <c r="W341" s="136"/>
      <c r="X341" s="136"/>
      <c r="Y341" s="136"/>
      <c r="Z341" s="136"/>
      <c r="AA341" s="136"/>
      <c r="AB341" s="136"/>
      <c r="AC341" s="136"/>
      <c r="AD341" s="157"/>
      <c r="AE341" s="157"/>
      <c r="AF341" s="156"/>
      <c r="AG341" s="156"/>
      <c r="AH341" s="156"/>
      <c r="AI341" s="156"/>
      <c r="AJ341" s="156"/>
      <c r="AK341" s="156"/>
      <c r="AL341" s="156"/>
      <c r="AM341" s="156"/>
      <c r="AN341" s="156"/>
      <c r="AO341" s="156"/>
      <c r="AP341" s="156"/>
      <c r="AQ341" s="156"/>
    </row>
    <row r="342" spans="2:43" s="149" customFormat="1" ht="16.5" customHeight="1">
      <c r="B342" s="532"/>
      <c r="C342" s="533"/>
      <c r="D342" s="533"/>
      <c r="E342" s="533"/>
      <c r="F342" s="533"/>
      <c r="G342" s="533"/>
      <c r="H342" s="533"/>
      <c r="I342" s="533"/>
      <c r="J342" s="533"/>
      <c r="K342" s="533"/>
      <c r="L342" s="549"/>
      <c r="M342" s="549"/>
      <c r="N342" s="549"/>
      <c r="O342" s="588"/>
      <c r="P342" s="136"/>
      <c r="Q342" s="136"/>
      <c r="R342" s="136"/>
      <c r="S342" s="136"/>
      <c r="T342" s="136"/>
      <c r="U342" s="136"/>
      <c r="V342" s="136"/>
      <c r="W342" s="136"/>
      <c r="X342" s="136"/>
      <c r="Y342" s="136"/>
      <c r="Z342" s="136"/>
      <c r="AA342" s="136"/>
      <c r="AB342" s="136"/>
      <c r="AC342" s="136"/>
      <c r="AD342" s="157"/>
      <c r="AE342" s="157"/>
      <c r="AF342" s="156"/>
      <c r="AG342" s="156"/>
      <c r="AH342" s="156"/>
      <c r="AI342" s="156"/>
      <c r="AJ342" s="156"/>
      <c r="AK342" s="156"/>
      <c r="AL342" s="156"/>
      <c r="AM342" s="156"/>
      <c r="AN342" s="156"/>
      <c r="AO342" s="156"/>
      <c r="AP342" s="156"/>
      <c r="AQ342" s="156"/>
    </row>
    <row r="343" spans="2:43" s="149" customFormat="1" ht="16.5" customHeight="1">
      <c r="B343" s="616" t="s">
        <v>241</v>
      </c>
      <c r="C343" s="617"/>
      <c r="D343" s="617"/>
      <c r="E343" s="617"/>
      <c r="F343" s="617"/>
      <c r="G343" s="617"/>
      <c r="H343" s="617"/>
      <c r="I343" s="617"/>
      <c r="J343" s="617"/>
      <c r="K343" s="617"/>
      <c r="L343" s="635"/>
      <c r="M343" s="635"/>
      <c r="N343" s="635"/>
      <c r="O343" s="636"/>
      <c r="P343" s="136"/>
      <c r="Q343" s="136"/>
      <c r="R343" s="136"/>
      <c r="S343" s="136"/>
      <c r="T343" s="136"/>
      <c r="U343" s="136"/>
      <c r="V343" s="136"/>
      <c r="W343" s="136"/>
      <c r="X343" s="136"/>
      <c r="Y343" s="136"/>
      <c r="Z343" s="136"/>
      <c r="AA343" s="136"/>
      <c r="AB343" s="136"/>
      <c r="AC343" s="136"/>
      <c r="AD343" s="157"/>
      <c r="AE343" s="157"/>
      <c r="AF343" s="156"/>
      <c r="AG343" s="156"/>
      <c r="AH343" s="156"/>
      <c r="AI343" s="156"/>
      <c r="AJ343" s="156"/>
      <c r="AK343" s="156"/>
      <c r="AL343" s="156"/>
      <c r="AM343" s="156"/>
      <c r="AN343" s="156"/>
      <c r="AO343" s="156"/>
      <c r="AP343" s="156"/>
      <c r="AQ343" s="156"/>
    </row>
    <row r="344" spans="2:43" s="149" customFormat="1" ht="16.5" customHeight="1">
      <c r="B344" s="616"/>
      <c r="C344" s="617"/>
      <c r="D344" s="617"/>
      <c r="E344" s="617"/>
      <c r="F344" s="617"/>
      <c r="G344" s="617"/>
      <c r="H344" s="617"/>
      <c r="I344" s="617"/>
      <c r="J344" s="617"/>
      <c r="K344" s="617"/>
      <c r="L344" s="635"/>
      <c r="M344" s="635"/>
      <c r="N344" s="635"/>
      <c r="O344" s="636"/>
      <c r="P344" s="136"/>
      <c r="Q344" s="136"/>
      <c r="R344" s="136"/>
      <c r="S344" s="136"/>
      <c r="T344" s="136"/>
      <c r="U344" s="136"/>
      <c r="V344" s="136"/>
      <c r="W344" s="136"/>
      <c r="X344" s="136"/>
      <c r="Y344" s="136"/>
      <c r="Z344" s="136"/>
      <c r="AA344" s="136"/>
      <c r="AB344" s="136"/>
      <c r="AC344" s="136"/>
      <c r="AD344" s="157"/>
      <c r="AE344" s="157"/>
      <c r="AF344" s="156"/>
      <c r="AG344" s="156"/>
      <c r="AH344" s="156"/>
      <c r="AI344" s="156"/>
      <c r="AJ344" s="156"/>
      <c r="AK344" s="156"/>
      <c r="AL344" s="156"/>
      <c r="AM344" s="156"/>
      <c r="AN344" s="156"/>
      <c r="AO344" s="156"/>
      <c r="AP344" s="156"/>
      <c r="AQ344" s="156"/>
    </row>
    <row r="345" spans="2:43" s="149" customFormat="1" ht="16.5" customHeight="1">
      <c r="B345" s="616"/>
      <c r="C345" s="617"/>
      <c r="D345" s="617"/>
      <c r="E345" s="617"/>
      <c r="F345" s="617"/>
      <c r="G345" s="617"/>
      <c r="H345" s="617"/>
      <c r="I345" s="617"/>
      <c r="J345" s="617"/>
      <c r="K345" s="617"/>
      <c r="L345" s="635"/>
      <c r="M345" s="635"/>
      <c r="N345" s="635"/>
      <c r="O345" s="636"/>
      <c r="P345" s="136"/>
      <c r="Q345" s="136"/>
      <c r="R345" s="136"/>
      <c r="S345" s="136"/>
      <c r="T345" s="136"/>
      <c r="U345" s="136"/>
      <c r="V345" s="136"/>
      <c r="W345" s="136"/>
      <c r="X345" s="136"/>
      <c r="Y345" s="136"/>
      <c r="Z345" s="136"/>
      <c r="AA345" s="136"/>
      <c r="AB345" s="136"/>
      <c r="AC345" s="136"/>
      <c r="AD345" s="157"/>
      <c r="AE345" s="157"/>
      <c r="AF345" s="156"/>
      <c r="AG345" s="156"/>
      <c r="AH345" s="156"/>
      <c r="AI345" s="156"/>
      <c r="AJ345" s="156"/>
      <c r="AK345" s="156"/>
      <c r="AL345" s="156"/>
      <c r="AM345" s="156"/>
      <c r="AN345" s="156"/>
      <c r="AO345" s="156"/>
      <c r="AP345" s="156"/>
      <c r="AQ345" s="156"/>
    </row>
    <row r="346" spans="2:43" s="149" customFormat="1" ht="16.5" customHeight="1">
      <c r="B346" s="616"/>
      <c r="C346" s="617"/>
      <c r="D346" s="617"/>
      <c r="E346" s="617"/>
      <c r="F346" s="617"/>
      <c r="G346" s="617"/>
      <c r="H346" s="617"/>
      <c r="I346" s="617"/>
      <c r="J346" s="617"/>
      <c r="K346" s="617"/>
      <c r="L346" s="635"/>
      <c r="M346" s="635"/>
      <c r="N346" s="635"/>
      <c r="O346" s="636"/>
      <c r="P346" s="136"/>
      <c r="Q346" s="136"/>
      <c r="R346" s="136"/>
      <c r="S346" s="136"/>
      <c r="T346" s="136"/>
      <c r="U346" s="136"/>
      <c r="V346" s="136"/>
      <c r="W346" s="136"/>
      <c r="X346" s="136"/>
      <c r="Y346" s="136"/>
      <c r="Z346" s="136"/>
      <c r="AA346" s="136"/>
      <c r="AB346" s="136"/>
      <c r="AC346" s="136"/>
      <c r="AD346" s="157"/>
      <c r="AE346" s="157"/>
      <c r="AF346" s="156"/>
      <c r="AG346" s="156"/>
      <c r="AH346" s="156"/>
      <c r="AI346" s="156"/>
      <c r="AJ346" s="156"/>
      <c r="AK346" s="156"/>
      <c r="AL346" s="156"/>
      <c r="AM346" s="156"/>
      <c r="AN346" s="156"/>
      <c r="AO346" s="156"/>
      <c r="AP346" s="156"/>
      <c r="AQ346" s="156"/>
    </row>
    <row r="347" spans="2:43" s="149" customFormat="1" ht="16.5" customHeight="1">
      <c r="B347" s="616"/>
      <c r="C347" s="617"/>
      <c r="D347" s="617"/>
      <c r="E347" s="617"/>
      <c r="F347" s="617"/>
      <c r="G347" s="617"/>
      <c r="H347" s="617"/>
      <c r="I347" s="617"/>
      <c r="J347" s="617"/>
      <c r="K347" s="617"/>
      <c r="L347" s="635"/>
      <c r="M347" s="635"/>
      <c r="N347" s="635"/>
      <c r="O347" s="636"/>
      <c r="P347" s="136"/>
      <c r="Q347" s="136"/>
      <c r="R347" s="136"/>
      <c r="S347" s="136"/>
      <c r="T347" s="136"/>
      <c r="U347" s="136"/>
      <c r="V347" s="136"/>
      <c r="W347" s="136"/>
      <c r="X347" s="136"/>
      <c r="Y347" s="136"/>
      <c r="Z347" s="136"/>
      <c r="AA347" s="136"/>
      <c r="AB347" s="136"/>
      <c r="AC347" s="136"/>
      <c r="AD347" s="157"/>
      <c r="AE347" s="157"/>
      <c r="AF347" s="156"/>
      <c r="AG347" s="156"/>
      <c r="AH347" s="156"/>
      <c r="AI347" s="156"/>
      <c r="AJ347" s="156"/>
      <c r="AK347" s="156"/>
      <c r="AL347" s="156"/>
      <c r="AM347" s="156"/>
      <c r="AN347" s="156"/>
      <c r="AO347" s="156"/>
      <c r="AP347" s="156"/>
      <c r="AQ347" s="156"/>
    </row>
    <row r="348" spans="2:43" s="149" customFormat="1" ht="16.5" customHeight="1">
      <c r="B348" s="616"/>
      <c r="C348" s="617"/>
      <c r="D348" s="617"/>
      <c r="E348" s="617"/>
      <c r="F348" s="617"/>
      <c r="G348" s="617"/>
      <c r="H348" s="617"/>
      <c r="I348" s="617"/>
      <c r="J348" s="617"/>
      <c r="K348" s="617"/>
      <c r="L348" s="635"/>
      <c r="M348" s="635"/>
      <c r="N348" s="635"/>
      <c r="O348" s="636"/>
      <c r="P348" s="136"/>
      <c r="Q348" s="136"/>
      <c r="R348" s="136"/>
      <c r="S348" s="136"/>
      <c r="T348" s="136"/>
      <c r="U348" s="136"/>
      <c r="V348" s="136"/>
      <c r="W348" s="136"/>
      <c r="X348" s="136"/>
      <c r="Y348" s="136"/>
      <c r="Z348" s="136"/>
      <c r="AA348" s="136"/>
      <c r="AB348" s="136"/>
      <c r="AC348" s="136"/>
      <c r="AD348" s="157"/>
      <c r="AE348" s="157"/>
      <c r="AF348" s="156"/>
      <c r="AG348" s="156"/>
      <c r="AH348" s="156"/>
      <c r="AI348" s="156"/>
      <c r="AJ348" s="156"/>
      <c r="AK348" s="156"/>
      <c r="AL348" s="156"/>
      <c r="AM348" s="156"/>
      <c r="AN348" s="156"/>
      <c r="AO348" s="156"/>
      <c r="AP348" s="156"/>
      <c r="AQ348" s="156"/>
    </row>
    <row r="349" spans="2:43" s="149" customFormat="1" ht="16.5" customHeight="1">
      <c r="B349" s="616"/>
      <c r="C349" s="617"/>
      <c r="D349" s="617"/>
      <c r="E349" s="617"/>
      <c r="F349" s="617"/>
      <c r="G349" s="617"/>
      <c r="H349" s="617"/>
      <c r="I349" s="617"/>
      <c r="J349" s="617"/>
      <c r="K349" s="617"/>
      <c r="L349" s="635"/>
      <c r="M349" s="635"/>
      <c r="N349" s="635"/>
      <c r="O349" s="636"/>
      <c r="P349" s="136"/>
      <c r="Q349" s="136"/>
      <c r="R349" s="136"/>
      <c r="S349" s="136"/>
      <c r="T349" s="136"/>
      <c r="U349" s="136"/>
      <c r="V349" s="136"/>
      <c r="W349" s="136"/>
      <c r="X349" s="136"/>
      <c r="Y349" s="136"/>
      <c r="Z349" s="136"/>
      <c r="AA349" s="136"/>
      <c r="AB349" s="136"/>
      <c r="AC349" s="136"/>
      <c r="AD349" s="157"/>
      <c r="AE349" s="157"/>
      <c r="AF349" s="156"/>
      <c r="AG349" s="156"/>
      <c r="AH349" s="156"/>
      <c r="AI349" s="156"/>
      <c r="AJ349" s="156"/>
      <c r="AK349" s="156"/>
      <c r="AL349" s="156"/>
      <c r="AM349" s="156"/>
      <c r="AN349" s="156"/>
      <c r="AO349" s="156"/>
      <c r="AP349" s="156"/>
      <c r="AQ349" s="156"/>
    </row>
    <row r="350" spans="2:43" s="149" customFormat="1" ht="16.5" customHeight="1">
      <c r="B350" s="653" t="s">
        <v>104</v>
      </c>
      <c r="C350" s="654"/>
      <c r="D350" s="654"/>
      <c r="E350" s="654"/>
      <c r="F350" s="654"/>
      <c r="G350" s="654"/>
      <c r="H350" s="654"/>
      <c r="I350" s="654"/>
      <c r="J350" s="654"/>
      <c r="K350" s="654"/>
      <c r="L350" s="654"/>
      <c r="M350" s="654"/>
      <c r="N350" s="654"/>
      <c r="O350" s="655"/>
      <c r="P350" s="136"/>
      <c r="Q350" s="136"/>
      <c r="R350" s="136"/>
      <c r="S350" s="136"/>
      <c r="T350" s="136"/>
      <c r="U350" s="136"/>
      <c r="V350" s="136"/>
      <c r="W350" s="136"/>
      <c r="X350" s="136"/>
      <c r="Y350" s="136"/>
      <c r="Z350" s="136"/>
      <c r="AA350" s="136"/>
      <c r="AB350" s="136"/>
      <c r="AC350" s="136"/>
      <c r="AD350" s="157"/>
      <c r="AE350" s="157"/>
      <c r="AF350" s="156"/>
      <c r="AG350" s="156"/>
      <c r="AH350" s="156"/>
      <c r="AI350" s="156"/>
      <c r="AJ350" s="156"/>
      <c r="AK350" s="156"/>
      <c r="AL350" s="156"/>
      <c r="AM350" s="156"/>
      <c r="AN350" s="156"/>
      <c r="AO350" s="156"/>
      <c r="AP350" s="156"/>
      <c r="AQ350" s="156"/>
    </row>
    <row r="351" spans="2:43" s="149" customFormat="1" ht="16.5" customHeight="1" thickBot="1">
      <c r="B351" s="656"/>
      <c r="C351" s="657"/>
      <c r="D351" s="657"/>
      <c r="E351" s="657"/>
      <c r="F351" s="657"/>
      <c r="G351" s="657"/>
      <c r="H351" s="657"/>
      <c r="I351" s="657"/>
      <c r="J351" s="657"/>
      <c r="K351" s="657"/>
      <c r="L351" s="657"/>
      <c r="M351" s="657"/>
      <c r="N351" s="657"/>
      <c r="O351" s="658"/>
      <c r="P351" s="136"/>
      <c r="Q351" s="136"/>
      <c r="R351" s="136"/>
      <c r="S351" s="136"/>
      <c r="T351" s="136"/>
      <c r="U351" s="136"/>
      <c r="V351" s="136"/>
      <c r="W351" s="136"/>
      <c r="X351" s="136"/>
      <c r="Y351" s="136"/>
      <c r="Z351" s="136"/>
      <c r="AA351" s="136"/>
      <c r="AB351" s="136"/>
      <c r="AC351" s="136"/>
      <c r="AD351" s="157"/>
      <c r="AE351" s="157"/>
      <c r="AF351" s="156"/>
      <c r="AG351" s="156"/>
      <c r="AH351" s="156"/>
      <c r="AI351" s="156"/>
      <c r="AJ351" s="156"/>
      <c r="AK351" s="156"/>
      <c r="AL351" s="156"/>
      <c r="AM351" s="156"/>
      <c r="AN351" s="156"/>
      <c r="AO351" s="156"/>
      <c r="AP351" s="156"/>
      <c r="AQ351" s="156"/>
    </row>
    <row r="352" spans="2:43" s="358" customFormat="1" ht="15.75" thickBot="1"/>
    <row r="353" spans="2:43" s="150" customFormat="1" ht="15" customHeight="1">
      <c r="B353" s="537" t="s">
        <v>601</v>
      </c>
      <c r="C353" s="538"/>
      <c r="D353" s="538"/>
      <c r="E353" s="538"/>
      <c r="F353" s="542" t="s">
        <v>602</v>
      </c>
      <c r="G353" s="542"/>
      <c r="H353" s="542"/>
      <c r="I353" s="542"/>
      <c r="J353" s="542"/>
      <c r="K353" s="542"/>
      <c r="L353" s="542"/>
      <c r="M353" s="542"/>
      <c r="N353" s="542"/>
      <c r="O353" s="543"/>
    </row>
    <row r="354" spans="2:43" s="150" customFormat="1" ht="15" customHeight="1">
      <c r="B354" s="539"/>
      <c r="C354" s="415"/>
      <c r="D354" s="415"/>
      <c r="E354" s="415"/>
      <c r="F354" s="544"/>
      <c r="G354" s="544"/>
      <c r="H354" s="544"/>
      <c r="I354" s="544"/>
      <c r="J354" s="544"/>
      <c r="K354" s="544"/>
      <c r="L354" s="544"/>
      <c r="M354" s="544"/>
      <c r="N354" s="544"/>
      <c r="O354" s="545"/>
    </row>
    <row r="355" spans="2:43" s="150" customFormat="1" ht="15" customHeight="1">
      <c r="B355" s="539"/>
      <c r="C355" s="415"/>
      <c r="D355" s="415"/>
      <c r="E355" s="415"/>
      <c r="F355" s="544"/>
      <c r="G355" s="544"/>
      <c r="H355" s="544"/>
      <c r="I355" s="544"/>
      <c r="J355" s="544"/>
      <c r="K355" s="544"/>
      <c r="L355" s="544"/>
      <c r="M355" s="544"/>
      <c r="N355" s="544"/>
      <c r="O355" s="545"/>
    </row>
    <row r="356" spans="2:43" s="150" customFormat="1" ht="15.75" thickBot="1">
      <c r="B356" s="540"/>
      <c r="C356" s="541"/>
      <c r="D356" s="541"/>
      <c r="E356" s="541"/>
      <c r="F356" s="546"/>
      <c r="G356" s="546"/>
      <c r="H356" s="546"/>
      <c r="I356" s="546"/>
      <c r="J356" s="546"/>
      <c r="K356" s="546"/>
      <c r="L356" s="546"/>
      <c r="M356" s="546"/>
      <c r="N356" s="546"/>
      <c r="O356" s="547"/>
    </row>
    <row r="357" spans="2:43" s="149" customFormat="1" ht="16.5" customHeight="1" thickBot="1">
      <c r="B357" s="147"/>
      <c r="C357" s="148"/>
      <c r="D357" s="148"/>
      <c r="E357" s="148"/>
      <c r="F357" s="148"/>
      <c r="G357" s="148"/>
      <c r="H357" s="148"/>
      <c r="I357" s="148"/>
      <c r="J357" s="148"/>
      <c r="K357" s="148"/>
      <c r="L357" s="148"/>
      <c r="M357" s="148"/>
      <c r="N357" s="148"/>
      <c r="O357" s="148"/>
      <c r="P357" s="136"/>
      <c r="Q357" s="136"/>
      <c r="R357" s="136"/>
      <c r="S357" s="136"/>
      <c r="T357" s="136"/>
      <c r="U357" s="136"/>
      <c r="V357" s="136"/>
      <c r="W357" s="136"/>
      <c r="X357" s="136"/>
      <c r="Y357" s="136"/>
      <c r="Z357" s="136"/>
      <c r="AA357" s="136"/>
      <c r="AB357" s="136"/>
      <c r="AC357" s="136"/>
      <c r="AD357" s="157"/>
      <c r="AE357" s="157"/>
      <c r="AF357" s="156"/>
      <c r="AG357" s="156"/>
      <c r="AH357" s="156"/>
      <c r="AI357" s="156"/>
      <c r="AJ357" s="156"/>
      <c r="AK357" s="156"/>
      <c r="AL357" s="156"/>
      <c r="AM357" s="156"/>
      <c r="AN357" s="156"/>
      <c r="AO357" s="156"/>
      <c r="AP357" s="156"/>
      <c r="AQ357" s="156"/>
    </row>
    <row r="358" spans="2:43" s="149" customFormat="1" ht="16.5" customHeight="1">
      <c r="B358" s="566" t="s">
        <v>105</v>
      </c>
      <c r="C358" s="596" t="s">
        <v>600</v>
      </c>
      <c r="D358" s="596"/>
      <c r="E358" s="596"/>
      <c r="F358" s="596"/>
      <c r="G358" s="596"/>
      <c r="H358" s="596"/>
      <c r="I358" s="596"/>
      <c r="J358" s="596"/>
      <c r="K358" s="596"/>
      <c r="L358" s="596"/>
      <c r="M358" s="596"/>
      <c r="N358" s="596"/>
      <c r="O358" s="597"/>
      <c r="P358" s="136"/>
      <c r="Q358" s="136"/>
      <c r="R358" s="136"/>
      <c r="S358" s="136"/>
      <c r="T358" s="136"/>
      <c r="U358" s="136"/>
      <c r="V358" s="136"/>
      <c r="W358" s="136"/>
      <c r="X358" s="136"/>
      <c r="Y358" s="136"/>
      <c r="Z358" s="136"/>
      <c r="AA358" s="136"/>
      <c r="AB358" s="136"/>
      <c r="AC358" s="136"/>
      <c r="AD358" s="157"/>
      <c r="AE358" s="157"/>
      <c r="AF358" s="156"/>
      <c r="AG358" s="156"/>
      <c r="AH358" s="156"/>
      <c r="AI358" s="156"/>
      <c r="AJ358" s="156"/>
      <c r="AK358" s="156"/>
      <c r="AL358" s="156"/>
      <c r="AM358" s="156"/>
      <c r="AN358" s="156"/>
      <c r="AO358" s="156"/>
      <c r="AP358" s="156"/>
      <c r="AQ358" s="156"/>
    </row>
    <row r="359" spans="2:43" s="149" customFormat="1" ht="16.5" customHeight="1">
      <c r="B359" s="532"/>
      <c r="C359" s="598"/>
      <c r="D359" s="598"/>
      <c r="E359" s="598"/>
      <c r="F359" s="598"/>
      <c r="G359" s="598"/>
      <c r="H359" s="598"/>
      <c r="I359" s="598"/>
      <c r="J359" s="598"/>
      <c r="K359" s="598"/>
      <c r="L359" s="598"/>
      <c r="M359" s="598"/>
      <c r="N359" s="598"/>
      <c r="O359" s="599"/>
      <c r="P359" s="136"/>
      <c r="Q359" s="136"/>
      <c r="R359" s="136"/>
      <c r="S359" s="136"/>
      <c r="T359" s="136"/>
      <c r="U359" s="136"/>
      <c r="V359" s="136"/>
      <c r="W359" s="136"/>
      <c r="X359" s="136"/>
      <c r="Y359" s="136"/>
      <c r="Z359" s="136"/>
      <c r="AA359" s="136"/>
      <c r="AB359" s="136"/>
      <c r="AC359" s="136"/>
      <c r="AD359" s="157"/>
      <c r="AE359" s="157"/>
      <c r="AF359" s="156"/>
      <c r="AG359" s="156"/>
      <c r="AH359" s="156"/>
      <c r="AI359" s="156"/>
      <c r="AJ359" s="156"/>
      <c r="AK359" s="156"/>
      <c r="AL359" s="156"/>
      <c r="AM359" s="156"/>
      <c r="AN359" s="156"/>
      <c r="AO359" s="156"/>
      <c r="AP359" s="156"/>
      <c r="AQ359" s="156"/>
    </row>
    <row r="360" spans="2:43" ht="16.5" customHeight="1">
      <c r="B360" s="532" t="s">
        <v>59</v>
      </c>
      <c r="C360" s="536"/>
      <c r="D360" s="533" t="s">
        <v>58</v>
      </c>
      <c r="E360" s="536"/>
      <c r="F360" s="533" t="s">
        <v>60</v>
      </c>
      <c r="G360" s="536"/>
      <c r="H360" s="533" t="s">
        <v>61</v>
      </c>
      <c r="I360" s="533"/>
      <c r="J360" s="536"/>
      <c r="K360" s="536"/>
      <c r="L360" s="536"/>
      <c r="M360" s="536"/>
      <c r="N360" s="549" t="s">
        <v>62</v>
      </c>
      <c r="O360" s="517">
        <v>0.1</v>
      </c>
    </row>
    <row r="361" spans="2:43" ht="16.5" customHeight="1">
      <c r="B361" s="532"/>
      <c r="C361" s="536"/>
      <c r="D361" s="533"/>
      <c r="E361" s="536"/>
      <c r="F361" s="533"/>
      <c r="G361" s="536"/>
      <c r="H361" s="533"/>
      <c r="I361" s="533"/>
      <c r="J361" s="536"/>
      <c r="K361" s="536"/>
      <c r="L361" s="536"/>
      <c r="M361" s="536"/>
      <c r="N361" s="549"/>
      <c r="O361" s="600"/>
    </row>
    <row r="362" spans="2:43" ht="16.5" customHeight="1">
      <c r="B362" s="618" t="s">
        <v>63</v>
      </c>
      <c r="C362" s="621"/>
      <c r="D362" s="621"/>
      <c r="E362" s="621"/>
      <c r="F362" s="621"/>
      <c r="G362" s="621"/>
      <c r="H362" s="621"/>
      <c r="I362" s="621"/>
      <c r="J362" s="621"/>
      <c r="K362" s="621"/>
      <c r="L362" s="621"/>
      <c r="M362" s="621"/>
      <c r="N362" s="621"/>
      <c r="O362" s="622"/>
    </row>
    <row r="363" spans="2:43" ht="16.5" customHeight="1">
      <c r="B363" s="619"/>
      <c r="C363" s="623"/>
      <c r="D363" s="623"/>
      <c r="E363" s="623"/>
      <c r="F363" s="623"/>
      <c r="G363" s="623"/>
      <c r="H363" s="623"/>
      <c r="I363" s="623"/>
      <c r="J363" s="623"/>
      <c r="K363" s="623"/>
      <c r="L363" s="623"/>
      <c r="M363" s="623"/>
      <c r="N363" s="623"/>
      <c r="O363" s="624"/>
      <c r="AD363" s="53"/>
      <c r="AE363" s="53"/>
    </row>
    <row r="364" spans="2:43" ht="16.5" customHeight="1">
      <c r="B364" s="619"/>
      <c r="C364" s="623"/>
      <c r="D364" s="623"/>
      <c r="E364" s="623"/>
      <c r="F364" s="623"/>
      <c r="G364" s="623"/>
      <c r="H364" s="623"/>
      <c r="I364" s="623"/>
      <c r="J364" s="623"/>
      <c r="K364" s="623"/>
      <c r="L364" s="623"/>
      <c r="M364" s="623"/>
      <c r="N364" s="623"/>
      <c r="O364" s="624"/>
      <c r="AD364" s="53"/>
      <c r="AE364" s="53"/>
    </row>
    <row r="365" spans="2:43" ht="16.5" customHeight="1">
      <c r="B365" s="619"/>
      <c r="C365" s="623"/>
      <c r="D365" s="623"/>
      <c r="E365" s="623"/>
      <c r="F365" s="623"/>
      <c r="G365" s="623"/>
      <c r="H365" s="623"/>
      <c r="I365" s="623"/>
      <c r="J365" s="623"/>
      <c r="K365" s="623"/>
      <c r="L365" s="623"/>
      <c r="M365" s="623"/>
      <c r="N365" s="623"/>
      <c r="O365" s="624"/>
      <c r="AD365" s="37"/>
      <c r="AE365" s="37"/>
    </row>
    <row r="366" spans="2:43" ht="16.5" customHeight="1">
      <c r="B366" s="619"/>
      <c r="C366" s="623"/>
      <c r="D366" s="623"/>
      <c r="E366" s="623"/>
      <c r="F366" s="623"/>
      <c r="G366" s="623"/>
      <c r="H366" s="623"/>
      <c r="I366" s="623"/>
      <c r="J366" s="623"/>
      <c r="K366" s="623"/>
      <c r="L366" s="623"/>
      <c r="M366" s="623"/>
      <c r="N366" s="623"/>
      <c r="O366" s="624"/>
    </row>
    <row r="367" spans="2:43" ht="16.5" customHeight="1">
      <c r="B367" s="619"/>
      <c r="C367" s="623"/>
      <c r="D367" s="623"/>
      <c r="E367" s="623"/>
      <c r="F367" s="623"/>
      <c r="G367" s="623"/>
      <c r="H367" s="623"/>
      <c r="I367" s="623"/>
      <c r="J367" s="623"/>
      <c r="K367" s="623"/>
      <c r="L367" s="623"/>
      <c r="M367" s="623"/>
      <c r="N367" s="623"/>
      <c r="O367" s="624"/>
    </row>
    <row r="368" spans="2:43" ht="16.5" customHeight="1">
      <c r="B368" s="619"/>
      <c r="C368" s="623"/>
      <c r="D368" s="623"/>
      <c r="E368" s="623"/>
      <c r="F368" s="623"/>
      <c r="G368" s="623"/>
      <c r="H368" s="623"/>
      <c r="I368" s="623"/>
      <c r="J368" s="623"/>
      <c r="K368" s="623"/>
      <c r="L368" s="623"/>
      <c r="M368" s="623"/>
      <c r="N368" s="623"/>
      <c r="O368" s="624"/>
    </row>
    <row r="369" spans="2:43" ht="16.5" customHeight="1">
      <c r="B369" s="619"/>
      <c r="C369" s="623"/>
      <c r="D369" s="623"/>
      <c r="E369" s="623"/>
      <c r="F369" s="623"/>
      <c r="G369" s="623"/>
      <c r="H369" s="623"/>
      <c r="I369" s="623"/>
      <c r="J369" s="623"/>
      <c r="K369" s="623"/>
      <c r="L369" s="623"/>
      <c r="M369" s="623"/>
      <c r="N369" s="623"/>
      <c r="O369" s="624"/>
      <c r="AD369" s="32"/>
      <c r="AE369" s="32"/>
    </row>
    <row r="370" spans="2:43" ht="16.5" customHeight="1">
      <c r="B370" s="619"/>
      <c r="C370" s="623"/>
      <c r="D370" s="623"/>
      <c r="E370" s="623"/>
      <c r="F370" s="623"/>
      <c r="G370" s="623"/>
      <c r="H370" s="623"/>
      <c r="I370" s="623"/>
      <c r="J370" s="623"/>
      <c r="K370" s="623"/>
      <c r="L370" s="623"/>
      <c r="M370" s="623"/>
      <c r="N370" s="623"/>
      <c r="O370" s="624"/>
    </row>
    <row r="371" spans="2:43" ht="16.5" customHeight="1">
      <c r="B371" s="619"/>
      <c r="C371" s="623"/>
      <c r="D371" s="623"/>
      <c r="E371" s="623"/>
      <c r="F371" s="623"/>
      <c r="G371" s="623"/>
      <c r="H371" s="623"/>
      <c r="I371" s="623"/>
      <c r="J371" s="623"/>
      <c r="K371" s="623"/>
      <c r="L371" s="623"/>
      <c r="M371" s="623"/>
      <c r="N371" s="623"/>
      <c r="O371" s="624"/>
    </row>
    <row r="372" spans="2:43" ht="16.5" customHeight="1">
      <c r="B372" s="619"/>
      <c r="C372" s="623"/>
      <c r="D372" s="623"/>
      <c r="E372" s="623"/>
      <c r="F372" s="623"/>
      <c r="G372" s="623"/>
      <c r="H372" s="623"/>
      <c r="I372" s="623"/>
      <c r="J372" s="623"/>
      <c r="K372" s="623"/>
      <c r="L372" s="623"/>
      <c r="M372" s="623"/>
      <c r="N372" s="623"/>
      <c r="O372" s="624"/>
      <c r="AD372" s="36"/>
      <c r="AE372" s="40"/>
    </row>
    <row r="373" spans="2:43" ht="16.5" customHeight="1">
      <c r="B373" s="619"/>
      <c r="C373" s="623"/>
      <c r="D373" s="623"/>
      <c r="E373" s="623"/>
      <c r="F373" s="623"/>
      <c r="G373" s="623"/>
      <c r="H373" s="623"/>
      <c r="I373" s="623"/>
      <c r="J373" s="623"/>
      <c r="K373" s="623"/>
      <c r="L373" s="623"/>
      <c r="M373" s="623"/>
      <c r="N373" s="623"/>
      <c r="O373" s="624"/>
      <c r="AD373" s="36"/>
      <c r="AE373" s="40"/>
    </row>
    <row r="374" spans="2:43" ht="16.5" customHeight="1">
      <c r="B374" s="619"/>
      <c r="C374" s="623"/>
      <c r="D374" s="623"/>
      <c r="E374" s="623"/>
      <c r="F374" s="623"/>
      <c r="G374" s="623"/>
      <c r="H374" s="623"/>
      <c r="I374" s="623"/>
      <c r="J374" s="623"/>
      <c r="K374" s="623"/>
      <c r="L374" s="623"/>
      <c r="M374" s="623"/>
      <c r="N374" s="623"/>
      <c r="O374" s="624"/>
    </row>
    <row r="375" spans="2:43" ht="16.5" customHeight="1">
      <c r="B375" s="619"/>
      <c r="C375" s="623"/>
      <c r="D375" s="623"/>
      <c r="E375" s="623"/>
      <c r="F375" s="623"/>
      <c r="G375" s="623"/>
      <c r="H375" s="623"/>
      <c r="I375" s="623"/>
      <c r="J375" s="623"/>
      <c r="K375" s="623"/>
      <c r="L375" s="623"/>
      <c r="M375" s="623"/>
      <c r="N375" s="623"/>
      <c r="O375" s="624"/>
    </row>
    <row r="376" spans="2:43" ht="16.5" customHeight="1">
      <c r="B376" s="619"/>
      <c r="C376" s="623"/>
      <c r="D376" s="623"/>
      <c r="E376" s="623"/>
      <c r="F376" s="623"/>
      <c r="G376" s="623"/>
      <c r="H376" s="623"/>
      <c r="I376" s="623"/>
      <c r="J376" s="623"/>
      <c r="K376" s="623"/>
      <c r="L376" s="623"/>
      <c r="M376" s="623"/>
      <c r="N376" s="623"/>
      <c r="O376" s="624"/>
    </row>
    <row r="377" spans="2:43" ht="16.5" customHeight="1">
      <c r="B377" s="619"/>
      <c r="C377" s="623"/>
      <c r="D377" s="623"/>
      <c r="E377" s="623"/>
      <c r="F377" s="623"/>
      <c r="G377" s="623"/>
      <c r="H377" s="623"/>
      <c r="I377" s="623"/>
      <c r="J377" s="623"/>
      <c r="K377" s="623"/>
      <c r="L377" s="623"/>
      <c r="M377" s="623"/>
      <c r="N377" s="623"/>
      <c r="O377" s="624"/>
    </row>
    <row r="378" spans="2:43" ht="16.5" customHeight="1">
      <c r="B378" s="619"/>
      <c r="C378" s="623"/>
      <c r="D378" s="623"/>
      <c r="E378" s="623"/>
      <c r="F378" s="623"/>
      <c r="G378" s="623"/>
      <c r="H378" s="623"/>
      <c r="I378" s="623"/>
      <c r="J378" s="623"/>
      <c r="K378" s="623"/>
      <c r="L378" s="623"/>
      <c r="M378" s="623"/>
      <c r="N378" s="623"/>
      <c r="O378" s="624"/>
    </row>
    <row r="379" spans="2:43" s="57" customFormat="1" ht="16.5" customHeight="1">
      <c r="B379" s="620"/>
      <c r="C379" s="625"/>
      <c r="D379" s="625"/>
      <c r="E379" s="625"/>
      <c r="F379" s="625"/>
      <c r="G379" s="625"/>
      <c r="H379" s="625"/>
      <c r="I379" s="625"/>
      <c r="J379" s="625"/>
      <c r="K379" s="625"/>
      <c r="L379" s="625"/>
      <c r="M379" s="625"/>
      <c r="N379" s="625"/>
      <c r="O379" s="626"/>
      <c r="AD379" s="41"/>
      <c r="AE379" s="41"/>
      <c r="AF379" s="23"/>
      <c r="AG379" s="23"/>
      <c r="AH379" s="23"/>
      <c r="AI379" s="23"/>
      <c r="AJ379" s="23"/>
      <c r="AK379" s="23"/>
      <c r="AL379" s="23"/>
      <c r="AM379" s="23"/>
      <c r="AN379" s="23"/>
      <c r="AO379" s="23"/>
      <c r="AP379" s="23"/>
      <c r="AQ379" s="23"/>
    </row>
    <row r="380" spans="2:43" s="149" customFormat="1" ht="16.5" customHeight="1">
      <c r="B380" s="532" t="s">
        <v>79</v>
      </c>
      <c r="C380" s="533"/>
      <c r="D380" s="533"/>
      <c r="E380" s="533"/>
      <c r="F380" s="533"/>
      <c r="G380" s="533"/>
      <c r="H380" s="533"/>
      <c r="I380" s="533"/>
      <c r="J380" s="533"/>
      <c r="K380" s="533"/>
      <c r="L380" s="534" t="s">
        <v>65</v>
      </c>
      <c r="M380" s="534"/>
      <c r="N380" s="534"/>
      <c r="O380" s="535"/>
      <c r="P380" s="136"/>
      <c r="Q380" s="136"/>
      <c r="R380" s="136"/>
      <c r="S380" s="136"/>
      <c r="T380" s="136"/>
      <c r="U380" s="136"/>
      <c r="V380" s="136"/>
      <c r="W380" s="136"/>
      <c r="X380" s="136"/>
      <c r="Y380" s="136"/>
      <c r="Z380" s="136"/>
      <c r="AA380" s="136"/>
      <c r="AB380" s="136"/>
      <c r="AC380" s="136"/>
      <c r="AD380" s="157"/>
      <c r="AE380" s="157"/>
      <c r="AF380" s="156"/>
      <c r="AG380" s="156"/>
      <c r="AH380" s="156"/>
      <c r="AI380" s="156"/>
      <c r="AJ380" s="156"/>
      <c r="AK380" s="156"/>
      <c r="AL380" s="156"/>
      <c r="AM380" s="156"/>
      <c r="AN380" s="156"/>
      <c r="AO380" s="156"/>
      <c r="AP380" s="156"/>
      <c r="AQ380" s="156"/>
    </row>
    <row r="381" spans="2:43" s="149" customFormat="1" ht="16.5" customHeight="1">
      <c r="B381" s="532"/>
      <c r="C381" s="533"/>
      <c r="D381" s="533"/>
      <c r="E381" s="533"/>
      <c r="F381" s="533"/>
      <c r="G381" s="533"/>
      <c r="H381" s="533"/>
      <c r="I381" s="533"/>
      <c r="J381" s="533"/>
      <c r="K381" s="533"/>
      <c r="L381" s="534"/>
      <c r="M381" s="534"/>
      <c r="N381" s="534"/>
      <c r="O381" s="535"/>
      <c r="P381" s="136"/>
      <c r="Q381" s="136"/>
      <c r="R381" s="136"/>
      <c r="S381" s="136"/>
      <c r="T381" s="136"/>
      <c r="U381" s="136"/>
      <c r="V381" s="136"/>
      <c r="W381" s="136"/>
      <c r="X381" s="136"/>
      <c r="Y381" s="136"/>
      <c r="Z381" s="136"/>
      <c r="AA381" s="136"/>
      <c r="AB381" s="136"/>
      <c r="AC381" s="136"/>
      <c r="AD381" s="157"/>
      <c r="AE381" s="157"/>
      <c r="AF381" s="156"/>
      <c r="AG381" s="156"/>
      <c r="AH381" s="156"/>
      <c r="AI381" s="156"/>
      <c r="AJ381" s="156"/>
      <c r="AK381" s="156"/>
      <c r="AL381" s="156"/>
      <c r="AM381" s="156"/>
      <c r="AN381" s="156"/>
      <c r="AO381" s="156"/>
      <c r="AP381" s="156"/>
      <c r="AQ381" s="156"/>
    </row>
    <row r="382" spans="2:43" s="149" customFormat="1" ht="16.5" customHeight="1">
      <c r="B382" s="525" t="s">
        <v>496</v>
      </c>
      <c r="C382" s="526"/>
      <c r="D382" s="526"/>
      <c r="E382" s="526"/>
      <c r="F382" s="526"/>
      <c r="G382" s="526"/>
      <c r="H382" s="526"/>
      <c r="I382" s="526"/>
      <c r="J382" s="526"/>
      <c r="K382" s="526"/>
      <c r="L382" s="561"/>
      <c r="M382" s="561"/>
      <c r="N382" s="561"/>
      <c r="O382" s="564"/>
      <c r="P382" s="136"/>
      <c r="Q382" s="136"/>
      <c r="R382" s="136"/>
      <c r="S382" s="136"/>
      <c r="T382" s="136"/>
      <c r="U382" s="136"/>
      <c r="V382" s="136"/>
      <c r="W382" s="136"/>
      <c r="X382" s="136"/>
      <c r="Y382" s="136"/>
      <c r="Z382" s="136"/>
      <c r="AA382" s="136"/>
      <c r="AB382" s="136"/>
      <c r="AC382" s="136"/>
      <c r="AD382" s="157"/>
      <c r="AE382" s="157"/>
      <c r="AF382" s="156"/>
      <c r="AG382" s="156"/>
      <c r="AH382" s="156"/>
      <c r="AI382" s="156"/>
      <c r="AJ382" s="156"/>
      <c r="AK382" s="156"/>
      <c r="AL382" s="156"/>
      <c r="AM382" s="156"/>
      <c r="AN382" s="156"/>
      <c r="AO382" s="156"/>
      <c r="AP382" s="156"/>
      <c r="AQ382" s="156"/>
    </row>
    <row r="383" spans="2:43" s="149" customFormat="1" ht="16.5" customHeight="1">
      <c r="B383" s="525"/>
      <c r="C383" s="526"/>
      <c r="D383" s="526"/>
      <c r="E383" s="526"/>
      <c r="F383" s="526"/>
      <c r="G383" s="526"/>
      <c r="H383" s="526"/>
      <c r="I383" s="526"/>
      <c r="J383" s="526"/>
      <c r="K383" s="526"/>
      <c r="L383" s="561"/>
      <c r="M383" s="561"/>
      <c r="N383" s="561"/>
      <c r="O383" s="564"/>
      <c r="P383" s="136"/>
      <c r="Q383" s="136"/>
      <c r="R383" s="136"/>
      <c r="S383" s="136"/>
      <c r="T383" s="136"/>
      <c r="U383" s="136"/>
      <c r="V383" s="136"/>
      <c r="W383" s="136"/>
      <c r="X383" s="136"/>
      <c r="Y383" s="136"/>
      <c r="Z383" s="136"/>
      <c r="AA383" s="136"/>
      <c r="AB383" s="136"/>
      <c r="AC383" s="136"/>
      <c r="AD383" s="157"/>
      <c r="AE383" s="157"/>
      <c r="AF383" s="156"/>
      <c r="AG383" s="156"/>
      <c r="AH383" s="156"/>
      <c r="AI383" s="156"/>
      <c r="AJ383" s="156"/>
      <c r="AK383" s="156"/>
      <c r="AL383" s="156"/>
      <c r="AM383" s="156"/>
      <c r="AN383" s="156"/>
      <c r="AO383" s="156"/>
      <c r="AP383" s="156"/>
      <c r="AQ383" s="156"/>
    </row>
    <row r="384" spans="2:43" s="149" customFormat="1" ht="16.5" customHeight="1">
      <c r="B384" s="525"/>
      <c r="C384" s="526"/>
      <c r="D384" s="526"/>
      <c r="E384" s="526"/>
      <c r="F384" s="526"/>
      <c r="G384" s="526"/>
      <c r="H384" s="526"/>
      <c r="I384" s="526"/>
      <c r="J384" s="526"/>
      <c r="K384" s="526"/>
      <c r="L384" s="561"/>
      <c r="M384" s="561"/>
      <c r="N384" s="561"/>
      <c r="O384" s="564"/>
      <c r="P384" s="136"/>
      <c r="Q384" s="136"/>
      <c r="R384" s="136"/>
      <c r="S384" s="136"/>
      <c r="T384" s="136"/>
      <c r="U384" s="136"/>
      <c r="V384" s="136"/>
      <c r="W384" s="136"/>
      <c r="X384" s="136"/>
      <c r="Y384" s="136"/>
      <c r="Z384" s="136"/>
      <c r="AA384" s="136"/>
      <c r="AB384" s="136"/>
      <c r="AC384" s="136"/>
      <c r="AD384" s="157"/>
      <c r="AE384" s="157"/>
      <c r="AF384" s="156"/>
      <c r="AG384" s="156"/>
      <c r="AH384" s="156"/>
      <c r="AI384" s="156"/>
      <c r="AJ384" s="156"/>
      <c r="AK384" s="156"/>
      <c r="AL384" s="156"/>
      <c r="AM384" s="156"/>
      <c r="AN384" s="156"/>
      <c r="AO384" s="156"/>
      <c r="AP384" s="156"/>
      <c r="AQ384" s="156"/>
    </row>
    <row r="385" spans="2:43" s="149" customFormat="1" ht="16.5" customHeight="1">
      <c r="B385" s="525"/>
      <c r="C385" s="526"/>
      <c r="D385" s="526"/>
      <c r="E385" s="526"/>
      <c r="F385" s="526"/>
      <c r="G385" s="526"/>
      <c r="H385" s="526"/>
      <c r="I385" s="526"/>
      <c r="J385" s="526"/>
      <c r="K385" s="526"/>
      <c r="L385" s="561"/>
      <c r="M385" s="561"/>
      <c r="N385" s="561"/>
      <c r="O385" s="564"/>
      <c r="P385" s="136"/>
      <c r="Q385" s="136"/>
      <c r="R385" s="136"/>
      <c r="S385" s="136"/>
      <c r="T385" s="136"/>
      <c r="U385" s="136"/>
      <c r="V385" s="136"/>
      <c r="W385" s="136"/>
      <c r="X385" s="136"/>
      <c r="Y385" s="136"/>
      <c r="Z385" s="136"/>
      <c r="AA385" s="136"/>
      <c r="AB385" s="136"/>
      <c r="AC385" s="136"/>
      <c r="AD385" s="157"/>
      <c r="AE385" s="157"/>
      <c r="AF385" s="156"/>
      <c r="AG385" s="156"/>
      <c r="AH385" s="156"/>
      <c r="AI385" s="156"/>
      <c r="AJ385" s="156"/>
      <c r="AK385" s="156"/>
      <c r="AL385" s="156"/>
      <c r="AM385" s="156"/>
      <c r="AN385" s="156"/>
      <c r="AO385" s="156"/>
      <c r="AP385" s="156"/>
      <c r="AQ385" s="156"/>
    </row>
    <row r="386" spans="2:43" s="149" customFormat="1" ht="16.5" customHeight="1" thickBot="1">
      <c r="B386" s="552"/>
      <c r="C386" s="553"/>
      <c r="D386" s="553"/>
      <c r="E386" s="553"/>
      <c r="F386" s="553"/>
      <c r="G386" s="553"/>
      <c r="H386" s="553"/>
      <c r="I386" s="553"/>
      <c r="J386" s="553"/>
      <c r="K386" s="553"/>
      <c r="L386" s="563"/>
      <c r="M386" s="563"/>
      <c r="N386" s="563"/>
      <c r="O386" s="565"/>
      <c r="P386" s="136"/>
      <c r="Q386" s="136"/>
      <c r="R386" s="136"/>
      <c r="S386" s="136"/>
      <c r="T386" s="136"/>
      <c r="U386" s="136"/>
      <c r="V386" s="136"/>
      <c r="W386" s="136"/>
      <c r="X386" s="136"/>
      <c r="Y386" s="136"/>
      <c r="Z386" s="136"/>
      <c r="AA386" s="136"/>
      <c r="AB386" s="136"/>
      <c r="AC386" s="136"/>
      <c r="AD386" s="157"/>
      <c r="AE386" s="157"/>
      <c r="AF386" s="156"/>
      <c r="AG386" s="156"/>
      <c r="AH386" s="156"/>
      <c r="AI386" s="156"/>
      <c r="AJ386" s="156"/>
      <c r="AK386" s="156"/>
      <c r="AL386" s="156"/>
      <c r="AM386" s="156"/>
      <c r="AN386" s="156"/>
      <c r="AO386" s="156"/>
      <c r="AP386" s="156"/>
      <c r="AQ386" s="156"/>
    </row>
    <row r="387" spans="2:43" s="149" customFormat="1" ht="16.5" customHeight="1" thickBot="1">
      <c r="B387" s="178"/>
      <c r="C387" s="179"/>
      <c r="D387" s="179"/>
      <c r="E387" s="179"/>
      <c r="F387" s="179"/>
      <c r="G387" s="179"/>
      <c r="H387" s="179"/>
      <c r="I387" s="179"/>
      <c r="J387" s="179"/>
      <c r="K387" s="179"/>
      <c r="L387" s="169"/>
      <c r="M387" s="169"/>
      <c r="N387" s="169"/>
      <c r="O387" s="169"/>
      <c r="P387" s="136"/>
      <c r="Q387" s="136"/>
      <c r="R387" s="136"/>
      <c r="S387" s="136"/>
      <c r="T387" s="136"/>
      <c r="U387" s="136"/>
      <c r="V387" s="136"/>
      <c r="W387" s="136"/>
      <c r="X387" s="136"/>
      <c r="Y387" s="136"/>
      <c r="Z387" s="136"/>
      <c r="AA387" s="136"/>
      <c r="AB387" s="136"/>
      <c r="AC387" s="136"/>
      <c r="AD387" s="157"/>
      <c r="AE387" s="157"/>
      <c r="AF387" s="156"/>
      <c r="AG387" s="156"/>
      <c r="AH387" s="156"/>
      <c r="AI387" s="156"/>
      <c r="AJ387" s="156"/>
      <c r="AK387" s="156"/>
      <c r="AL387" s="156"/>
      <c r="AM387" s="156"/>
      <c r="AN387" s="156"/>
      <c r="AO387" s="156"/>
      <c r="AP387" s="156"/>
      <c r="AQ387" s="156"/>
    </row>
    <row r="388" spans="2:43" s="149" customFormat="1" ht="16.5" customHeight="1">
      <c r="B388" s="585" t="s">
        <v>106</v>
      </c>
      <c r="C388" s="586"/>
      <c r="D388" s="586"/>
      <c r="E388" s="586"/>
      <c r="F388" s="586"/>
      <c r="G388" s="586"/>
      <c r="H388" s="586"/>
      <c r="I388" s="586"/>
      <c r="J388" s="586"/>
      <c r="K388" s="586"/>
      <c r="L388" s="586"/>
      <c r="M388" s="586"/>
      <c r="N388" s="586"/>
      <c r="O388" s="587"/>
      <c r="P388" s="136"/>
      <c r="Q388" s="136"/>
      <c r="R388" s="136"/>
      <c r="S388" s="136"/>
      <c r="T388" s="136"/>
      <c r="U388" s="136"/>
      <c r="V388" s="136"/>
      <c r="W388" s="136"/>
      <c r="X388" s="136"/>
      <c r="Y388" s="136"/>
      <c r="Z388" s="136"/>
      <c r="AA388" s="136"/>
      <c r="AB388" s="136"/>
      <c r="AC388" s="136"/>
      <c r="AD388" s="157"/>
      <c r="AE388" s="157"/>
      <c r="AF388" s="156"/>
      <c r="AG388" s="156"/>
      <c r="AH388" s="156"/>
      <c r="AI388" s="156"/>
      <c r="AJ388" s="156"/>
      <c r="AK388" s="156"/>
      <c r="AL388" s="156"/>
      <c r="AM388" s="156"/>
      <c r="AN388" s="156"/>
      <c r="AO388" s="156"/>
      <c r="AP388" s="156"/>
      <c r="AQ388" s="156"/>
    </row>
    <row r="389" spans="2:43" s="149" customFormat="1" ht="16.5" customHeight="1">
      <c r="B389" s="574" t="s">
        <v>603</v>
      </c>
      <c r="C389" s="575"/>
      <c r="D389" s="575"/>
      <c r="E389" s="575"/>
      <c r="F389" s="575"/>
      <c r="G389" s="575"/>
      <c r="H389" s="575"/>
      <c r="I389" s="575"/>
      <c r="J389" s="575"/>
      <c r="K389" s="575"/>
      <c r="L389" s="575"/>
      <c r="M389" s="575"/>
      <c r="N389" s="575"/>
      <c r="O389" s="576"/>
    </row>
    <row r="390" spans="2:43" s="149" customFormat="1" ht="15.75" customHeight="1" thickBot="1">
      <c r="B390" s="577"/>
      <c r="C390" s="578"/>
      <c r="D390" s="578"/>
      <c r="E390" s="578"/>
      <c r="F390" s="578"/>
      <c r="G390" s="578"/>
      <c r="H390" s="578"/>
      <c r="I390" s="578"/>
      <c r="J390" s="578"/>
      <c r="K390" s="578"/>
      <c r="L390" s="578"/>
      <c r="M390" s="578"/>
      <c r="N390" s="578"/>
      <c r="O390" s="579"/>
    </row>
    <row r="391" spans="2:43" s="358" customFormat="1" ht="15.75" thickBot="1"/>
    <row r="392" spans="2:43" s="150" customFormat="1" ht="15" customHeight="1">
      <c r="B392" s="537" t="s">
        <v>236</v>
      </c>
      <c r="C392" s="538"/>
      <c r="D392" s="538"/>
      <c r="E392" s="538"/>
      <c r="F392" s="542" t="s">
        <v>605</v>
      </c>
      <c r="G392" s="542"/>
      <c r="H392" s="542"/>
      <c r="I392" s="542"/>
      <c r="J392" s="542"/>
      <c r="K392" s="542"/>
      <c r="L392" s="542"/>
      <c r="M392" s="542"/>
      <c r="N392" s="542"/>
      <c r="O392" s="543"/>
    </row>
    <row r="393" spans="2:43" s="150" customFormat="1" ht="15" customHeight="1">
      <c r="B393" s="539"/>
      <c r="C393" s="415"/>
      <c r="D393" s="415"/>
      <c r="E393" s="415"/>
      <c r="F393" s="544"/>
      <c r="G393" s="544"/>
      <c r="H393" s="544"/>
      <c r="I393" s="544"/>
      <c r="J393" s="544"/>
      <c r="K393" s="544"/>
      <c r="L393" s="544"/>
      <c r="M393" s="544"/>
      <c r="N393" s="544"/>
      <c r="O393" s="545"/>
    </row>
    <row r="394" spans="2:43" s="150" customFormat="1" ht="15" customHeight="1">
      <c r="B394" s="539"/>
      <c r="C394" s="415"/>
      <c r="D394" s="415"/>
      <c r="E394" s="415"/>
      <c r="F394" s="544"/>
      <c r="G394" s="544"/>
      <c r="H394" s="544"/>
      <c r="I394" s="544"/>
      <c r="J394" s="544"/>
      <c r="K394" s="544"/>
      <c r="L394" s="544"/>
      <c r="M394" s="544"/>
      <c r="N394" s="544"/>
      <c r="O394" s="545"/>
    </row>
    <row r="395" spans="2:43" s="150" customFormat="1" ht="15.75" thickBot="1">
      <c r="B395" s="540"/>
      <c r="C395" s="541"/>
      <c r="D395" s="541"/>
      <c r="E395" s="541"/>
      <c r="F395" s="546"/>
      <c r="G395" s="546"/>
      <c r="H395" s="546"/>
      <c r="I395" s="546"/>
      <c r="J395" s="546"/>
      <c r="K395" s="546"/>
      <c r="L395" s="546"/>
      <c r="M395" s="546"/>
      <c r="N395" s="546"/>
      <c r="O395" s="547"/>
    </row>
    <row r="396" spans="2:43" s="149" customFormat="1" ht="16.5" customHeight="1" thickBot="1">
      <c r="B396" s="627"/>
      <c r="C396" s="627"/>
      <c r="D396" s="627"/>
      <c r="E396" s="627"/>
      <c r="F396" s="627"/>
      <c r="G396" s="627"/>
      <c r="H396" s="627"/>
      <c r="I396" s="627"/>
      <c r="J396" s="627"/>
      <c r="K396" s="627"/>
      <c r="L396" s="627"/>
      <c r="M396" s="627"/>
      <c r="N396" s="627"/>
      <c r="O396" s="627"/>
      <c r="P396" s="136"/>
      <c r="Q396" s="136"/>
      <c r="R396" s="136"/>
      <c r="S396" s="136"/>
      <c r="T396" s="136"/>
      <c r="U396" s="136"/>
      <c r="V396" s="136"/>
      <c r="W396" s="136"/>
      <c r="X396" s="136"/>
      <c r="Y396" s="136"/>
      <c r="Z396" s="136"/>
      <c r="AA396" s="136"/>
      <c r="AB396" s="136"/>
      <c r="AC396" s="136"/>
      <c r="AD396" s="157"/>
      <c r="AE396" s="157"/>
      <c r="AF396" s="156"/>
      <c r="AG396" s="156"/>
      <c r="AH396" s="156"/>
      <c r="AI396" s="156"/>
      <c r="AJ396" s="156"/>
      <c r="AK396" s="156"/>
      <c r="AL396" s="156"/>
      <c r="AM396" s="156"/>
      <c r="AN396" s="156"/>
      <c r="AO396" s="156"/>
      <c r="AP396" s="156"/>
      <c r="AQ396" s="156"/>
    </row>
    <row r="397" spans="2:43" s="149" customFormat="1" ht="16.5" customHeight="1">
      <c r="B397" s="566" t="s">
        <v>107</v>
      </c>
      <c r="C397" s="612" t="s">
        <v>604</v>
      </c>
      <c r="D397" s="612"/>
      <c r="E397" s="612"/>
      <c r="F397" s="612"/>
      <c r="G397" s="612"/>
      <c r="H397" s="612"/>
      <c r="I397" s="612"/>
      <c r="J397" s="612"/>
      <c r="K397" s="612"/>
      <c r="L397" s="612"/>
      <c r="M397" s="612"/>
      <c r="N397" s="612"/>
      <c r="O397" s="613"/>
      <c r="P397" s="136"/>
      <c r="Q397" s="136"/>
      <c r="R397" s="136"/>
      <c r="S397" s="136"/>
      <c r="T397" s="136"/>
      <c r="U397" s="136"/>
      <c r="V397" s="136"/>
      <c r="W397" s="136"/>
      <c r="X397" s="136"/>
      <c r="Y397" s="136"/>
      <c r="Z397" s="136"/>
      <c r="AA397" s="136"/>
      <c r="AB397" s="136"/>
      <c r="AC397" s="136"/>
      <c r="AD397" s="157"/>
      <c r="AE397" s="157"/>
      <c r="AF397" s="156"/>
      <c r="AG397" s="156"/>
      <c r="AH397" s="156"/>
      <c r="AI397" s="156"/>
      <c r="AJ397" s="156"/>
      <c r="AK397" s="156"/>
      <c r="AL397" s="156"/>
      <c r="AM397" s="156"/>
      <c r="AN397" s="156"/>
      <c r="AO397" s="156"/>
      <c r="AP397" s="156"/>
      <c r="AQ397" s="156"/>
    </row>
    <row r="398" spans="2:43" s="149" customFormat="1" ht="16.5" customHeight="1">
      <c r="B398" s="532"/>
      <c r="C398" s="614"/>
      <c r="D398" s="614"/>
      <c r="E398" s="614"/>
      <c r="F398" s="614"/>
      <c r="G398" s="614"/>
      <c r="H398" s="614"/>
      <c r="I398" s="614"/>
      <c r="J398" s="614"/>
      <c r="K398" s="614"/>
      <c r="L398" s="614"/>
      <c r="M398" s="614"/>
      <c r="N398" s="614"/>
      <c r="O398" s="615"/>
      <c r="P398" s="136"/>
      <c r="Q398" s="136"/>
      <c r="R398" s="136"/>
      <c r="S398" s="136"/>
      <c r="T398" s="136"/>
      <c r="U398" s="136"/>
      <c r="V398" s="136"/>
      <c r="W398" s="136"/>
      <c r="X398" s="136"/>
      <c r="Y398" s="136"/>
      <c r="Z398" s="136"/>
      <c r="AA398" s="136"/>
      <c r="AB398" s="136"/>
      <c r="AC398" s="136"/>
      <c r="AD398" s="157"/>
      <c r="AE398" s="157"/>
      <c r="AF398" s="156"/>
      <c r="AG398" s="156"/>
      <c r="AH398" s="156"/>
      <c r="AI398" s="156"/>
      <c r="AJ398" s="156"/>
      <c r="AK398" s="156"/>
      <c r="AL398" s="156"/>
      <c r="AM398" s="156"/>
      <c r="AN398" s="156"/>
      <c r="AO398" s="156"/>
      <c r="AP398" s="156"/>
      <c r="AQ398" s="156"/>
    </row>
    <row r="399" spans="2:43" ht="16.5" customHeight="1">
      <c r="B399" s="532" t="s">
        <v>59</v>
      </c>
      <c r="C399" s="536"/>
      <c r="D399" s="533" t="s">
        <v>58</v>
      </c>
      <c r="E399" s="536"/>
      <c r="F399" s="533" t="s">
        <v>60</v>
      </c>
      <c r="G399" s="536"/>
      <c r="H399" s="533" t="s">
        <v>61</v>
      </c>
      <c r="I399" s="533"/>
      <c r="J399" s="536"/>
      <c r="K399" s="536"/>
      <c r="L399" s="536"/>
      <c r="M399" s="536"/>
      <c r="N399" s="549" t="s">
        <v>62</v>
      </c>
      <c r="O399" s="517">
        <v>0.1</v>
      </c>
      <c r="AD399" s="37"/>
      <c r="AE399" s="40"/>
    </row>
    <row r="400" spans="2:43" ht="16.5" customHeight="1">
      <c r="B400" s="532"/>
      <c r="C400" s="536"/>
      <c r="D400" s="533"/>
      <c r="E400" s="536"/>
      <c r="F400" s="533"/>
      <c r="G400" s="536"/>
      <c r="H400" s="533"/>
      <c r="I400" s="533"/>
      <c r="J400" s="536"/>
      <c r="K400" s="536"/>
      <c r="L400" s="536"/>
      <c r="M400" s="536"/>
      <c r="N400" s="549"/>
      <c r="O400" s="600"/>
      <c r="AD400" s="28"/>
      <c r="AE400" s="51"/>
    </row>
    <row r="401" spans="2:43" ht="16.5" customHeight="1">
      <c r="B401" s="516" t="s">
        <v>63</v>
      </c>
      <c r="C401" s="601"/>
      <c r="D401" s="601"/>
      <c r="E401" s="601"/>
      <c r="F401" s="601"/>
      <c r="G401" s="601"/>
      <c r="H401" s="601"/>
      <c r="I401" s="601"/>
      <c r="J401" s="601"/>
      <c r="K401" s="601"/>
      <c r="L401" s="601"/>
      <c r="M401" s="601"/>
      <c r="N401" s="601"/>
      <c r="O401" s="602"/>
    </row>
    <row r="402" spans="2:43" ht="16.5" customHeight="1">
      <c r="B402" s="516"/>
      <c r="C402" s="601"/>
      <c r="D402" s="601"/>
      <c r="E402" s="601"/>
      <c r="F402" s="601"/>
      <c r="G402" s="601"/>
      <c r="H402" s="601"/>
      <c r="I402" s="601"/>
      <c r="J402" s="601"/>
      <c r="K402" s="601"/>
      <c r="L402" s="601"/>
      <c r="M402" s="601"/>
      <c r="N402" s="601"/>
      <c r="O402" s="602"/>
    </row>
    <row r="403" spans="2:43" ht="16.5" customHeight="1">
      <c r="B403" s="516"/>
      <c r="C403" s="601"/>
      <c r="D403" s="601"/>
      <c r="E403" s="601"/>
      <c r="F403" s="601"/>
      <c r="G403" s="601"/>
      <c r="H403" s="601"/>
      <c r="I403" s="601"/>
      <c r="J403" s="601"/>
      <c r="K403" s="601"/>
      <c r="L403" s="601"/>
      <c r="M403" s="601"/>
      <c r="N403" s="601"/>
      <c r="O403" s="602"/>
    </row>
    <row r="404" spans="2:43" ht="16.5" customHeight="1">
      <c r="B404" s="516"/>
      <c r="C404" s="601"/>
      <c r="D404" s="601"/>
      <c r="E404" s="601"/>
      <c r="F404" s="601"/>
      <c r="G404" s="601"/>
      <c r="H404" s="601"/>
      <c r="I404" s="601"/>
      <c r="J404" s="601"/>
      <c r="K404" s="601"/>
      <c r="L404" s="601"/>
      <c r="M404" s="601"/>
      <c r="N404" s="601"/>
      <c r="O404" s="602"/>
      <c r="AD404" s="28"/>
      <c r="AE404" s="51"/>
    </row>
    <row r="405" spans="2:43" ht="16.5" customHeight="1">
      <c r="B405" s="516"/>
      <c r="C405" s="601"/>
      <c r="D405" s="601"/>
      <c r="E405" s="601"/>
      <c r="F405" s="601"/>
      <c r="G405" s="601"/>
      <c r="H405" s="601"/>
      <c r="I405" s="601"/>
      <c r="J405" s="601"/>
      <c r="K405" s="601"/>
      <c r="L405" s="601"/>
      <c r="M405" s="601"/>
      <c r="N405" s="601"/>
      <c r="O405" s="602"/>
    </row>
    <row r="406" spans="2:43" ht="16.5" customHeight="1">
      <c r="B406" s="516"/>
      <c r="C406" s="601"/>
      <c r="D406" s="601"/>
      <c r="E406" s="601"/>
      <c r="F406" s="601"/>
      <c r="G406" s="601"/>
      <c r="H406" s="601"/>
      <c r="I406" s="601"/>
      <c r="J406" s="601"/>
      <c r="K406" s="601"/>
      <c r="L406" s="601"/>
      <c r="M406" s="601"/>
      <c r="N406" s="601"/>
      <c r="O406" s="602"/>
    </row>
    <row r="407" spans="2:43" ht="16.5" customHeight="1">
      <c r="B407" s="516"/>
      <c r="C407" s="601"/>
      <c r="D407" s="601"/>
      <c r="E407" s="601"/>
      <c r="F407" s="601"/>
      <c r="G407" s="601"/>
      <c r="H407" s="601"/>
      <c r="I407" s="601"/>
      <c r="J407" s="601"/>
      <c r="K407" s="601"/>
      <c r="L407" s="601"/>
      <c r="M407" s="601"/>
      <c r="N407" s="601"/>
      <c r="O407" s="602"/>
      <c r="AD407" s="30"/>
      <c r="AE407" s="30"/>
    </row>
    <row r="408" spans="2:43" ht="16.5" customHeight="1">
      <c r="B408" s="516"/>
      <c r="C408" s="601"/>
      <c r="D408" s="601"/>
      <c r="E408" s="601"/>
      <c r="F408" s="601"/>
      <c r="G408" s="601"/>
      <c r="H408" s="601"/>
      <c r="I408" s="601"/>
      <c r="J408" s="601"/>
      <c r="K408" s="601"/>
      <c r="L408" s="601"/>
      <c r="M408" s="601"/>
      <c r="N408" s="601"/>
      <c r="O408" s="602"/>
      <c r="AD408" s="30"/>
      <c r="AE408" s="30"/>
    </row>
    <row r="409" spans="2:43" ht="16.5" customHeight="1">
      <c r="B409" s="516"/>
      <c r="C409" s="601"/>
      <c r="D409" s="601"/>
      <c r="E409" s="601"/>
      <c r="F409" s="601"/>
      <c r="G409" s="601"/>
      <c r="H409" s="601"/>
      <c r="I409" s="601"/>
      <c r="J409" s="601"/>
      <c r="K409" s="601"/>
      <c r="L409" s="601"/>
      <c r="M409" s="601"/>
      <c r="N409" s="601"/>
      <c r="O409" s="602"/>
      <c r="AD409" s="30"/>
      <c r="AE409" s="30"/>
    </row>
    <row r="410" spans="2:43" ht="16.5" customHeight="1">
      <c r="B410" s="516"/>
      <c r="C410" s="601"/>
      <c r="D410" s="601"/>
      <c r="E410" s="601"/>
      <c r="F410" s="601"/>
      <c r="G410" s="601"/>
      <c r="H410" s="601"/>
      <c r="I410" s="601"/>
      <c r="J410" s="601"/>
      <c r="K410" s="601"/>
      <c r="L410" s="601"/>
      <c r="M410" s="601"/>
      <c r="N410" s="601"/>
      <c r="O410" s="602"/>
    </row>
    <row r="411" spans="2:43" ht="16.5" customHeight="1">
      <c r="B411" s="516"/>
      <c r="C411" s="601"/>
      <c r="D411" s="601"/>
      <c r="E411" s="601"/>
      <c r="F411" s="601"/>
      <c r="G411" s="601"/>
      <c r="H411" s="601"/>
      <c r="I411" s="601"/>
      <c r="J411" s="601"/>
      <c r="K411" s="601"/>
      <c r="L411" s="601"/>
      <c r="M411" s="601"/>
      <c r="N411" s="601"/>
      <c r="O411" s="602"/>
    </row>
    <row r="412" spans="2:43" ht="16.5" customHeight="1">
      <c r="B412" s="516"/>
      <c r="C412" s="601"/>
      <c r="D412" s="601"/>
      <c r="E412" s="601"/>
      <c r="F412" s="601"/>
      <c r="G412" s="601"/>
      <c r="H412" s="601"/>
      <c r="I412" s="601"/>
      <c r="J412" s="601"/>
      <c r="K412" s="601"/>
      <c r="L412" s="601"/>
      <c r="M412" s="601"/>
      <c r="N412" s="601"/>
      <c r="O412" s="602"/>
    </row>
    <row r="413" spans="2:43" s="149" customFormat="1" ht="16.5" customHeight="1">
      <c r="B413" s="532" t="s">
        <v>108</v>
      </c>
      <c r="C413" s="533"/>
      <c r="D413" s="533"/>
      <c r="E413" s="533"/>
      <c r="F413" s="533"/>
      <c r="G413" s="533"/>
      <c r="H413" s="533"/>
      <c r="I413" s="533"/>
      <c r="J413" s="533"/>
      <c r="K413" s="533"/>
      <c r="L413" s="534" t="s">
        <v>65</v>
      </c>
      <c r="M413" s="534"/>
      <c r="N413" s="534"/>
      <c r="O413" s="535"/>
      <c r="P413" s="136"/>
      <c r="Q413" s="136"/>
      <c r="R413" s="136"/>
      <c r="S413" s="136"/>
      <c r="T413" s="136"/>
      <c r="U413" s="136"/>
      <c r="V413" s="136"/>
      <c r="W413" s="136"/>
      <c r="X413" s="136"/>
      <c r="Y413" s="136"/>
      <c r="Z413" s="136"/>
      <c r="AA413" s="136"/>
      <c r="AB413" s="136"/>
      <c r="AC413" s="136"/>
      <c r="AD413" s="157"/>
      <c r="AE413" s="157"/>
      <c r="AF413" s="156"/>
      <c r="AG413" s="156"/>
      <c r="AH413" s="156"/>
      <c r="AI413" s="156"/>
      <c r="AJ413" s="156"/>
      <c r="AK413" s="156"/>
      <c r="AL413" s="156"/>
      <c r="AM413" s="156"/>
      <c r="AN413" s="156"/>
      <c r="AO413" s="156"/>
      <c r="AP413" s="156"/>
      <c r="AQ413" s="156"/>
    </row>
    <row r="414" spans="2:43" s="149" customFormat="1" ht="16.5" customHeight="1">
      <c r="B414" s="532"/>
      <c r="C414" s="533"/>
      <c r="D414" s="533"/>
      <c r="E414" s="533"/>
      <c r="F414" s="533"/>
      <c r="G414" s="533"/>
      <c r="H414" s="533"/>
      <c r="I414" s="533"/>
      <c r="J414" s="533"/>
      <c r="K414" s="533"/>
      <c r="L414" s="534"/>
      <c r="M414" s="534"/>
      <c r="N414" s="534"/>
      <c r="O414" s="535"/>
      <c r="P414" s="136"/>
      <c r="Q414" s="136"/>
      <c r="R414" s="136"/>
      <c r="S414" s="136"/>
      <c r="T414" s="136"/>
      <c r="U414" s="136"/>
      <c r="V414" s="136"/>
      <c r="W414" s="136"/>
      <c r="X414" s="136"/>
      <c r="Y414" s="136"/>
      <c r="Z414" s="136"/>
      <c r="AA414" s="136"/>
      <c r="AB414" s="136"/>
      <c r="AC414" s="136"/>
      <c r="AD414" s="157"/>
      <c r="AE414" s="157"/>
      <c r="AF414" s="156"/>
      <c r="AG414" s="156"/>
      <c r="AH414" s="156"/>
      <c r="AI414" s="156"/>
      <c r="AJ414" s="156"/>
      <c r="AK414" s="156"/>
      <c r="AL414" s="156"/>
      <c r="AM414" s="156"/>
      <c r="AN414" s="156"/>
      <c r="AO414" s="156"/>
      <c r="AP414" s="156"/>
      <c r="AQ414" s="156"/>
    </row>
    <row r="415" spans="2:43" s="149" customFormat="1" ht="16.5" customHeight="1">
      <c r="B415" s="603" t="s">
        <v>495</v>
      </c>
      <c r="C415" s="604"/>
      <c r="D415" s="604"/>
      <c r="E415" s="604"/>
      <c r="F415" s="604"/>
      <c r="G415" s="604"/>
      <c r="H415" s="604"/>
      <c r="I415" s="604"/>
      <c r="J415" s="604"/>
      <c r="K415" s="604"/>
      <c r="L415" s="582"/>
      <c r="M415" s="582"/>
      <c r="N415" s="582"/>
      <c r="O415" s="611"/>
      <c r="P415" s="136"/>
      <c r="Q415" s="136"/>
      <c r="R415" s="136"/>
      <c r="S415" s="136"/>
      <c r="T415" s="136"/>
      <c r="U415" s="136"/>
      <c r="V415" s="136"/>
      <c r="W415" s="136"/>
      <c r="X415" s="136"/>
      <c r="Y415" s="136"/>
      <c r="Z415" s="136"/>
      <c r="AA415" s="136"/>
      <c r="AB415" s="136"/>
      <c r="AC415" s="136"/>
      <c r="AD415" s="157"/>
      <c r="AE415" s="157"/>
      <c r="AF415" s="156"/>
      <c r="AG415" s="156"/>
      <c r="AH415" s="156"/>
      <c r="AI415" s="156"/>
      <c r="AJ415" s="156"/>
      <c r="AK415" s="156"/>
      <c r="AL415" s="156"/>
      <c r="AM415" s="156"/>
      <c r="AN415" s="156"/>
      <c r="AO415" s="156"/>
      <c r="AP415" s="156"/>
      <c r="AQ415" s="156"/>
    </row>
    <row r="416" spans="2:43" s="149" customFormat="1" ht="16.5" customHeight="1">
      <c r="B416" s="603"/>
      <c r="C416" s="604"/>
      <c r="D416" s="604"/>
      <c r="E416" s="604"/>
      <c r="F416" s="604"/>
      <c r="G416" s="604"/>
      <c r="H416" s="604"/>
      <c r="I416" s="604"/>
      <c r="J416" s="604"/>
      <c r="K416" s="604"/>
      <c r="L416" s="582"/>
      <c r="M416" s="582"/>
      <c r="N416" s="582"/>
      <c r="O416" s="611"/>
      <c r="P416" s="136"/>
      <c r="Q416" s="136"/>
      <c r="R416" s="136"/>
      <c r="S416" s="136"/>
      <c r="T416" s="136"/>
      <c r="U416" s="136"/>
      <c r="V416" s="136"/>
      <c r="W416" s="136"/>
      <c r="X416" s="136"/>
      <c r="Y416" s="136"/>
      <c r="Z416" s="136"/>
      <c r="AA416" s="136"/>
      <c r="AB416" s="136"/>
      <c r="AC416" s="136"/>
      <c r="AD416" s="157"/>
      <c r="AE416" s="157"/>
      <c r="AF416" s="156"/>
      <c r="AG416" s="156"/>
      <c r="AH416" s="156"/>
      <c r="AI416" s="156"/>
      <c r="AJ416" s="156"/>
      <c r="AK416" s="156"/>
      <c r="AL416" s="156"/>
      <c r="AM416" s="156"/>
      <c r="AN416" s="156"/>
      <c r="AO416" s="156"/>
      <c r="AP416" s="156"/>
      <c r="AQ416" s="156"/>
    </row>
    <row r="417" spans="2:43" s="149" customFormat="1" ht="16.5" customHeight="1">
      <c r="B417" s="603"/>
      <c r="C417" s="604"/>
      <c r="D417" s="604"/>
      <c r="E417" s="604"/>
      <c r="F417" s="604"/>
      <c r="G417" s="604"/>
      <c r="H417" s="604"/>
      <c r="I417" s="604"/>
      <c r="J417" s="604"/>
      <c r="K417" s="604"/>
      <c r="L417" s="582"/>
      <c r="M417" s="582"/>
      <c r="N417" s="582"/>
      <c r="O417" s="611"/>
      <c r="P417" s="136"/>
      <c r="Q417" s="136"/>
      <c r="R417" s="136"/>
      <c r="S417" s="136"/>
      <c r="T417" s="136"/>
      <c r="U417" s="136"/>
      <c r="V417" s="136"/>
      <c r="W417" s="136"/>
      <c r="X417" s="136"/>
      <c r="Y417" s="136"/>
      <c r="Z417" s="136"/>
      <c r="AA417" s="136"/>
      <c r="AB417" s="136"/>
      <c r="AC417" s="136"/>
      <c r="AD417" s="157"/>
      <c r="AE417" s="157"/>
      <c r="AF417" s="156"/>
      <c r="AG417" s="156"/>
      <c r="AH417" s="156"/>
      <c r="AI417" s="156"/>
      <c r="AJ417" s="156"/>
      <c r="AK417" s="156"/>
      <c r="AL417" s="156"/>
      <c r="AM417" s="156"/>
      <c r="AN417" s="156"/>
      <c r="AO417" s="156"/>
      <c r="AP417" s="156"/>
      <c r="AQ417" s="156"/>
    </row>
    <row r="418" spans="2:43" s="149" customFormat="1" ht="16.5" customHeight="1">
      <c r="B418" s="603"/>
      <c r="C418" s="604"/>
      <c r="D418" s="604"/>
      <c r="E418" s="604"/>
      <c r="F418" s="604"/>
      <c r="G418" s="604"/>
      <c r="H418" s="604"/>
      <c r="I418" s="604"/>
      <c r="J418" s="604"/>
      <c r="K418" s="604"/>
      <c r="L418" s="582"/>
      <c r="M418" s="582"/>
      <c r="N418" s="582"/>
      <c r="O418" s="611"/>
      <c r="P418" s="136"/>
      <c r="Q418" s="136"/>
      <c r="R418" s="136"/>
      <c r="S418" s="136"/>
      <c r="T418" s="136"/>
      <c r="U418" s="136"/>
      <c r="V418" s="136"/>
      <c r="W418" s="136"/>
      <c r="X418" s="136"/>
      <c r="Y418" s="136"/>
      <c r="Z418" s="136"/>
      <c r="AA418" s="136"/>
      <c r="AB418" s="136"/>
      <c r="AC418" s="136"/>
      <c r="AD418" s="157"/>
      <c r="AE418" s="157"/>
      <c r="AF418" s="156"/>
      <c r="AG418" s="156"/>
      <c r="AH418" s="156"/>
      <c r="AI418" s="156"/>
      <c r="AJ418" s="156"/>
      <c r="AK418" s="156"/>
      <c r="AL418" s="156"/>
      <c r="AM418" s="156"/>
      <c r="AN418" s="156"/>
      <c r="AO418" s="156"/>
      <c r="AP418" s="156"/>
      <c r="AQ418" s="156"/>
    </row>
    <row r="419" spans="2:43" s="149" customFormat="1" ht="16.5" customHeight="1">
      <c r="B419" s="603"/>
      <c r="C419" s="604"/>
      <c r="D419" s="604"/>
      <c r="E419" s="604"/>
      <c r="F419" s="604"/>
      <c r="G419" s="604"/>
      <c r="H419" s="604"/>
      <c r="I419" s="604"/>
      <c r="J419" s="604"/>
      <c r="K419" s="604"/>
      <c r="L419" s="582"/>
      <c r="M419" s="582"/>
      <c r="N419" s="582"/>
      <c r="O419" s="611"/>
      <c r="P419" s="136"/>
      <c r="Q419" s="136"/>
      <c r="R419" s="136"/>
      <c r="S419" s="136"/>
      <c r="T419" s="136"/>
      <c r="U419" s="136"/>
      <c r="V419" s="136"/>
      <c r="W419" s="136"/>
      <c r="X419" s="136"/>
      <c r="Y419" s="136"/>
      <c r="Z419" s="136"/>
      <c r="AA419" s="136"/>
      <c r="AB419" s="136"/>
      <c r="AC419" s="136"/>
      <c r="AD419" s="157"/>
      <c r="AE419" s="157"/>
      <c r="AF419" s="156"/>
      <c r="AG419" s="156"/>
      <c r="AH419" s="156"/>
      <c r="AI419" s="156"/>
      <c r="AJ419" s="156"/>
      <c r="AK419" s="156"/>
      <c r="AL419" s="156"/>
      <c r="AM419" s="156"/>
      <c r="AN419" s="156"/>
      <c r="AO419" s="156"/>
      <c r="AP419" s="156"/>
      <c r="AQ419" s="156"/>
    </row>
    <row r="420" spans="2:43" s="149" customFormat="1" ht="16.5" customHeight="1">
      <c r="B420" s="603"/>
      <c r="C420" s="604"/>
      <c r="D420" s="604"/>
      <c r="E420" s="604"/>
      <c r="F420" s="604"/>
      <c r="G420" s="604"/>
      <c r="H420" s="604"/>
      <c r="I420" s="604"/>
      <c r="J420" s="604"/>
      <c r="K420" s="604"/>
      <c r="L420" s="582"/>
      <c r="M420" s="582"/>
      <c r="N420" s="582"/>
      <c r="O420" s="611"/>
      <c r="P420" s="136"/>
      <c r="Q420" s="136"/>
      <c r="R420" s="136"/>
      <c r="S420" s="136"/>
      <c r="T420" s="136"/>
      <c r="U420" s="136"/>
      <c r="V420" s="136"/>
      <c r="W420" s="136"/>
      <c r="X420" s="136"/>
      <c r="Y420" s="136"/>
      <c r="Z420" s="136"/>
      <c r="AA420" s="136"/>
      <c r="AB420" s="136"/>
      <c r="AC420" s="136"/>
      <c r="AD420" s="157"/>
      <c r="AE420" s="157"/>
      <c r="AF420" s="156"/>
      <c r="AG420" s="156"/>
      <c r="AH420" s="156"/>
      <c r="AI420" s="156"/>
      <c r="AJ420" s="156"/>
      <c r="AK420" s="156"/>
      <c r="AL420" s="156"/>
      <c r="AM420" s="156"/>
      <c r="AN420" s="156"/>
      <c r="AO420" s="156"/>
      <c r="AP420" s="156"/>
      <c r="AQ420" s="156"/>
    </row>
    <row r="421" spans="2:43" s="149" customFormat="1" ht="16.5" customHeight="1">
      <c r="B421" s="603"/>
      <c r="C421" s="604"/>
      <c r="D421" s="604"/>
      <c r="E421" s="604"/>
      <c r="F421" s="604"/>
      <c r="G421" s="604"/>
      <c r="H421" s="604"/>
      <c r="I421" s="604"/>
      <c r="J421" s="604"/>
      <c r="K421" s="604"/>
      <c r="L421" s="582"/>
      <c r="M421" s="582"/>
      <c r="N421" s="582"/>
      <c r="O421" s="611"/>
      <c r="P421" s="136"/>
      <c r="Q421" s="136"/>
      <c r="R421" s="136"/>
      <c r="S421" s="136"/>
      <c r="T421" s="136"/>
      <c r="U421" s="136"/>
      <c r="V421" s="136"/>
      <c r="W421" s="136"/>
      <c r="X421" s="136"/>
      <c r="Y421" s="136"/>
      <c r="Z421" s="136"/>
      <c r="AA421" s="136"/>
      <c r="AB421" s="136"/>
      <c r="AC421" s="136"/>
      <c r="AD421" s="157"/>
      <c r="AE421" s="157"/>
      <c r="AF421" s="156"/>
      <c r="AG421" s="156"/>
      <c r="AH421" s="156"/>
      <c r="AI421" s="156"/>
      <c r="AJ421" s="156"/>
      <c r="AK421" s="156"/>
      <c r="AL421" s="156"/>
      <c r="AM421" s="156"/>
      <c r="AN421" s="156"/>
      <c r="AO421" s="156"/>
      <c r="AP421" s="156"/>
      <c r="AQ421" s="156"/>
    </row>
    <row r="422" spans="2:43" s="149" customFormat="1" ht="16.5" customHeight="1">
      <c r="B422" s="605" t="s">
        <v>109</v>
      </c>
      <c r="C422" s="606"/>
      <c r="D422" s="606"/>
      <c r="E422" s="606"/>
      <c r="F422" s="606"/>
      <c r="G422" s="606"/>
      <c r="H422" s="606"/>
      <c r="I422" s="606"/>
      <c r="J422" s="606"/>
      <c r="K422" s="606"/>
      <c r="L422" s="606"/>
      <c r="M422" s="606"/>
      <c r="N422" s="606"/>
      <c r="O422" s="607"/>
      <c r="P422" s="136"/>
      <c r="Q422" s="136"/>
      <c r="R422" s="136"/>
      <c r="S422" s="136"/>
      <c r="T422" s="136"/>
      <c r="U422" s="136"/>
      <c r="V422" s="136"/>
      <c r="W422" s="136"/>
      <c r="X422" s="136"/>
      <c r="Y422" s="136"/>
      <c r="Z422" s="136"/>
      <c r="AA422" s="136"/>
      <c r="AB422" s="136"/>
      <c r="AC422" s="136"/>
      <c r="AD422" s="157"/>
      <c r="AE422" s="157"/>
      <c r="AF422" s="156"/>
      <c r="AG422" s="156"/>
      <c r="AH422" s="156"/>
      <c r="AI422" s="156"/>
      <c r="AJ422" s="156"/>
      <c r="AK422" s="156"/>
      <c r="AL422" s="156"/>
      <c r="AM422" s="156"/>
      <c r="AN422" s="156"/>
      <c r="AO422" s="156"/>
      <c r="AP422" s="156"/>
      <c r="AQ422" s="156"/>
    </row>
    <row r="423" spans="2:43" s="149" customFormat="1" ht="16.5" customHeight="1" thickBot="1">
      <c r="B423" s="608"/>
      <c r="C423" s="609"/>
      <c r="D423" s="609"/>
      <c r="E423" s="609"/>
      <c r="F423" s="609"/>
      <c r="G423" s="609"/>
      <c r="H423" s="609"/>
      <c r="I423" s="609"/>
      <c r="J423" s="609"/>
      <c r="K423" s="609"/>
      <c r="L423" s="609"/>
      <c r="M423" s="609"/>
      <c r="N423" s="609"/>
      <c r="O423" s="610"/>
      <c r="P423" s="136"/>
      <c r="Q423" s="136"/>
      <c r="R423" s="136"/>
      <c r="S423" s="136"/>
      <c r="T423" s="136"/>
      <c r="U423" s="136"/>
      <c r="V423" s="136"/>
      <c r="W423" s="136"/>
      <c r="X423" s="136"/>
      <c r="Y423" s="136"/>
      <c r="Z423" s="136"/>
      <c r="AA423" s="136"/>
      <c r="AB423" s="136"/>
      <c r="AC423" s="136"/>
      <c r="AD423" s="157"/>
      <c r="AE423" s="157"/>
      <c r="AF423" s="156"/>
      <c r="AG423" s="156"/>
      <c r="AH423" s="156"/>
      <c r="AI423" s="156"/>
      <c r="AJ423" s="156"/>
      <c r="AK423" s="156"/>
      <c r="AL423" s="156"/>
      <c r="AM423" s="156"/>
      <c r="AN423" s="156"/>
      <c r="AO423" s="156"/>
      <c r="AP423" s="156"/>
      <c r="AQ423" s="156"/>
    </row>
    <row r="424" spans="2:43" s="358" customFormat="1" ht="15.75" thickBot="1"/>
    <row r="425" spans="2:43" s="150" customFormat="1" ht="15" customHeight="1">
      <c r="B425" s="537" t="s">
        <v>237</v>
      </c>
      <c r="C425" s="538"/>
      <c r="D425" s="538"/>
      <c r="E425" s="538"/>
      <c r="F425" s="542" t="s">
        <v>607</v>
      </c>
      <c r="G425" s="542"/>
      <c r="H425" s="542"/>
      <c r="I425" s="542"/>
      <c r="J425" s="542"/>
      <c r="K425" s="542"/>
      <c r="L425" s="542"/>
      <c r="M425" s="542"/>
      <c r="N425" s="542"/>
      <c r="O425" s="543"/>
    </row>
    <row r="426" spans="2:43" s="150" customFormat="1" ht="15" customHeight="1">
      <c r="B426" s="539"/>
      <c r="C426" s="415"/>
      <c r="D426" s="415"/>
      <c r="E426" s="415"/>
      <c r="F426" s="544"/>
      <c r="G426" s="544"/>
      <c r="H426" s="544"/>
      <c r="I426" s="544"/>
      <c r="J426" s="544"/>
      <c r="K426" s="544"/>
      <c r="L426" s="544"/>
      <c r="M426" s="544"/>
      <c r="N426" s="544"/>
      <c r="O426" s="545"/>
    </row>
    <row r="427" spans="2:43" s="150" customFormat="1" ht="15.75" thickBot="1">
      <c r="B427" s="540"/>
      <c r="C427" s="541"/>
      <c r="D427" s="541"/>
      <c r="E427" s="541"/>
      <c r="F427" s="546"/>
      <c r="G427" s="546"/>
      <c r="H427" s="546"/>
      <c r="I427" s="546"/>
      <c r="J427" s="546"/>
      <c r="K427" s="546"/>
      <c r="L427" s="546"/>
      <c r="M427" s="546"/>
      <c r="N427" s="546"/>
      <c r="O427" s="547"/>
    </row>
    <row r="428" spans="2:43" s="149" customFormat="1" ht="16.5" customHeight="1" thickBot="1">
      <c r="B428" s="147"/>
      <c r="C428" s="147"/>
      <c r="D428" s="147"/>
      <c r="E428" s="147"/>
      <c r="F428" s="147"/>
      <c r="G428" s="147"/>
      <c r="H428" s="147"/>
      <c r="I428" s="147"/>
      <c r="J428" s="147"/>
      <c r="K428" s="147"/>
      <c r="L428" s="147"/>
      <c r="M428" s="147"/>
      <c r="N428" s="147"/>
      <c r="O428" s="147"/>
      <c r="P428" s="136"/>
      <c r="Q428" s="136"/>
      <c r="R428" s="136"/>
      <c r="S428" s="136"/>
      <c r="T428" s="136"/>
      <c r="U428" s="136"/>
      <c r="V428" s="136"/>
      <c r="W428" s="136"/>
      <c r="X428" s="136"/>
      <c r="Y428" s="136"/>
      <c r="Z428" s="136"/>
      <c r="AA428" s="136"/>
      <c r="AB428" s="136"/>
      <c r="AC428" s="136"/>
      <c r="AD428" s="157"/>
      <c r="AE428" s="157"/>
      <c r="AF428" s="156"/>
      <c r="AG428" s="156"/>
      <c r="AH428" s="156"/>
      <c r="AI428" s="156"/>
      <c r="AJ428" s="156"/>
      <c r="AK428" s="156"/>
      <c r="AL428" s="156"/>
      <c r="AM428" s="156"/>
      <c r="AN428" s="156"/>
      <c r="AO428" s="156"/>
      <c r="AP428" s="156"/>
      <c r="AQ428" s="156"/>
    </row>
    <row r="429" spans="2:43" s="149" customFormat="1" ht="16.5" customHeight="1">
      <c r="B429" s="566" t="s">
        <v>110</v>
      </c>
      <c r="C429" s="596" t="s">
        <v>606</v>
      </c>
      <c r="D429" s="596"/>
      <c r="E429" s="596"/>
      <c r="F429" s="596"/>
      <c r="G429" s="596"/>
      <c r="H429" s="596"/>
      <c r="I429" s="596"/>
      <c r="J429" s="596"/>
      <c r="K429" s="596"/>
      <c r="L429" s="596"/>
      <c r="M429" s="596"/>
      <c r="N429" s="596"/>
      <c r="O429" s="597"/>
      <c r="P429" s="136"/>
      <c r="Q429" s="136"/>
      <c r="R429" s="136"/>
      <c r="S429" s="136"/>
      <c r="T429" s="136"/>
      <c r="U429" s="136"/>
      <c r="V429" s="136"/>
      <c r="W429" s="136"/>
      <c r="X429" s="136"/>
      <c r="Y429" s="136"/>
      <c r="Z429" s="136"/>
      <c r="AA429" s="136"/>
      <c r="AB429" s="136"/>
      <c r="AC429" s="136"/>
      <c r="AD429" s="157"/>
      <c r="AE429" s="157"/>
      <c r="AF429" s="156"/>
      <c r="AG429" s="156"/>
      <c r="AH429" s="156"/>
      <c r="AI429" s="156"/>
      <c r="AJ429" s="156"/>
      <c r="AK429" s="156"/>
      <c r="AL429" s="156"/>
      <c r="AM429" s="156"/>
      <c r="AN429" s="156"/>
      <c r="AO429" s="156"/>
      <c r="AP429" s="156"/>
      <c r="AQ429" s="156"/>
    </row>
    <row r="430" spans="2:43" s="149" customFormat="1" ht="16.5" customHeight="1">
      <c r="B430" s="532"/>
      <c r="C430" s="598"/>
      <c r="D430" s="598"/>
      <c r="E430" s="598"/>
      <c r="F430" s="598"/>
      <c r="G430" s="598"/>
      <c r="H430" s="598"/>
      <c r="I430" s="598"/>
      <c r="J430" s="598"/>
      <c r="K430" s="598"/>
      <c r="L430" s="598"/>
      <c r="M430" s="598"/>
      <c r="N430" s="598"/>
      <c r="O430" s="599"/>
      <c r="P430" s="136"/>
      <c r="Q430" s="136"/>
      <c r="R430" s="136"/>
      <c r="S430" s="136"/>
      <c r="T430" s="136"/>
      <c r="U430" s="136"/>
      <c r="V430" s="136"/>
      <c r="W430" s="136"/>
      <c r="X430" s="136"/>
      <c r="Y430" s="136"/>
      <c r="Z430" s="136"/>
      <c r="AA430" s="136"/>
      <c r="AB430" s="136"/>
      <c r="AC430" s="136"/>
      <c r="AD430" s="157"/>
      <c r="AE430" s="157"/>
      <c r="AF430" s="156"/>
      <c r="AG430" s="156"/>
      <c r="AH430" s="156"/>
      <c r="AI430" s="156"/>
      <c r="AJ430" s="156"/>
      <c r="AK430" s="156"/>
      <c r="AL430" s="156"/>
      <c r="AM430" s="156"/>
      <c r="AN430" s="156"/>
      <c r="AO430" s="156"/>
      <c r="AP430" s="156"/>
      <c r="AQ430" s="156"/>
    </row>
    <row r="431" spans="2:43" ht="16.5" customHeight="1">
      <c r="B431" s="532" t="s">
        <v>59</v>
      </c>
      <c r="C431" s="536"/>
      <c r="D431" s="533" t="s">
        <v>58</v>
      </c>
      <c r="E431" s="536"/>
      <c r="F431" s="533" t="s">
        <v>60</v>
      </c>
      <c r="G431" s="536"/>
      <c r="H431" s="533" t="s">
        <v>61</v>
      </c>
      <c r="I431" s="533"/>
      <c r="J431" s="536"/>
      <c r="K431" s="536"/>
      <c r="L431" s="536"/>
      <c r="M431" s="536"/>
      <c r="N431" s="549" t="s">
        <v>62</v>
      </c>
      <c r="O431" s="517">
        <v>0.1</v>
      </c>
      <c r="AD431" s="37"/>
      <c r="AE431" s="37"/>
    </row>
    <row r="432" spans="2:43" ht="16.5" customHeight="1">
      <c r="B432" s="532"/>
      <c r="C432" s="536"/>
      <c r="D432" s="533"/>
      <c r="E432" s="536"/>
      <c r="F432" s="533"/>
      <c r="G432" s="536"/>
      <c r="H432" s="533"/>
      <c r="I432" s="533"/>
      <c r="J432" s="536"/>
      <c r="K432" s="536"/>
      <c r="L432" s="536"/>
      <c r="M432" s="536"/>
      <c r="N432" s="549"/>
      <c r="O432" s="600"/>
      <c r="AD432" s="37"/>
      <c r="AE432" s="37"/>
    </row>
    <row r="433" spans="2:31" ht="16.5" customHeight="1">
      <c r="B433" s="516" t="s">
        <v>63</v>
      </c>
      <c r="C433" s="556"/>
      <c r="D433" s="556"/>
      <c r="E433" s="556"/>
      <c r="F433" s="556"/>
      <c r="G433" s="556"/>
      <c r="H433" s="556"/>
      <c r="I433" s="556"/>
      <c r="J433" s="556"/>
      <c r="K433" s="556"/>
      <c r="L433" s="556"/>
      <c r="M433" s="556"/>
      <c r="N433" s="556"/>
      <c r="O433" s="580"/>
      <c r="AD433" s="48"/>
      <c r="AE433" s="48"/>
    </row>
    <row r="434" spans="2:31" ht="16.5" customHeight="1">
      <c r="B434" s="516"/>
      <c r="C434" s="556"/>
      <c r="D434" s="556"/>
      <c r="E434" s="556"/>
      <c r="F434" s="556"/>
      <c r="G434" s="556"/>
      <c r="H434" s="556"/>
      <c r="I434" s="556"/>
      <c r="J434" s="556"/>
      <c r="K434" s="556"/>
      <c r="L434" s="556"/>
      <c r="M434" s="556"/>
      <c r="N434" s="556"/>
      <c r="O434" s="580"/>
    </row>
    <row r="435" spans="2:31" ht="16.5" customHeight="1">
      <c r="B435" s="516"/>
      <c r="C435" s="556"/>
      <c r="D435" s="556"/>
      <c r="E435" s="556"/>
      <c r="F435" s="556"/>
      <c r="G435" s="556"/>
      <c r="H435" s="556"/>
      <c r="I435" s="556"/>
      <c r="J435" s="556"/>
      <c r="K435" s="556"/>
      <c r="L435" s="556"/>
      <c r="M435" s="556"/>
      <c r="N435" s="556"/>
      <c r="O435" s="580"/>
    </row>
    <row r="436" spans="2:31" ht="16.5" customHeight="1">
      <c r="B436" s="516"/>
      <c r="C436" s="556"/>
      <c r="D436" s="556"/>
      <c r="E436" s="556"/>
      <c r="F436" s="556"/>
      <c r="G436" s="556"/>
      <c r="H436" s="556"/>
      <c r="I436" s="556"/>
      <c r="J436" s="556"/>
      <c r="K436" s="556"/>
      <c r="L436" s="556"/>
      <c r="M436" s="556"/>
      <c r="N436" s="556"/>
      <c r="O436" s="580"/>
    </row>
    <row r="437" spans="2:31" ht="16.5" customHeight="1">
      <c r="B437" s="516"/>
      <c r="C437" s="556"/>
      <c r="D437" s="556"/>
      <c r="E437" s="556"/>
      <c r="F437" s="556"/>
      <c r="G437" s="556"/>
      <c r="H437" s="556"/>
      <c r="I437" s="556"/>
      <c r="J437" s="556"/>
      <c r="K437" s="556"/>
      <c r="L437" s="556"/>
      <c r="M437" s="556"/>
      <c r="N437" s="556"/>
      <c r="O437" s="580"/>
      <c r="AD437" s="36"/>
      <c r="AE437" s="40"/>
    </row>
    <row r="438" spans="2:31" ht="16.5" customHeight="1">
      <c r="B438" s="516"/>
      <c r="C438" s="556"/>
      <c r="D438" s="556"/>
      <c r="E438" s="556"/>
      <c r="F438" s="556"/>
      <c r="G438" s="556"/>
      <c r="H438" s="556"/>
      <c r="I438" s="556"/>
      <c r="J438" s="556"/>
      <c r="K438" s="556"/>
      <c r="L438" s="556"/>
      <c r="M438" s="556"/>
      <c r="N438" s="556"/>
      <c r="O438" s="580"/>
    </row>
    <row r="439" spans="2:31" ht="16.5" customHeight="1">
      <c r="B439" s="516"/>
      <c r="C439" s="556"/>
      <c r="D439" s="556"/>
      <c r="E439" s="556"/>
      <c r="F439" s="556"/>
      <c r="G439" s="556"/>
      <c r="H439" s="556"/>
      <c r="I439" s="556"/>
      <c r="J439" s="556"/>
      <c r="K439" s="556"/>
      <c r="L439" s="556"/>
      <c r="M439" s="556"/>
      <c r="N439" s="556"/>
      <c r="O439" s="580"/>
    </row>
    <row r="440" spans="2:31" ht="16.5" customHeight="1">
      <c r="B440" s="516"/>
      <c r="C440" s="556"/>
      <c r="D440" s="556"/>
      <c r="E440" s="556"/>
      <c r="F440" s="556"/>
      <c r="G440" s="556"/>
      <c r="H440" s="556"/>
      <c r="I440" s="556"/>
      <c r="J440" s="556"/>
      <c r="K440" s="556"/>
      <c r="L440" s="556"/>
      <c r="M440" s="556"/>
      <c r="N440" s="556"/>
      <c r="O440" s="580"/>
      <c r="AD440" s="37"/>
      <c r="AE440" s="40"/>
    </row>
    <row r="441" spans="2:31" ht="16.5" customHeight="1">
      <c r="B441" s="516"/>
      <c r="C441" s="556"/>
      <c r="D441" s="556"/>
      <c r="E441" s="556"/>
      <c r="F441" s="556"/>
      <c r="G441" s="556"/>
      <c r="H441" s="556"/>
      <c r="I441" s="556"/>
      <c r="J441" s="556"/>
      <c r="K441" s="556"/>
      <c r="L441" s="556"/>
      <c r="M441" s="556"/>
      <c r="N441" s="556"/>
      <c r="O441" s="580"/>
      <c r="AD441" s="37"/>
      <c r="AE441" s="40"/>
    </row>
    <row r="442" spans="2:31" ht="16.5" customHeight="1">
      <c r="B442" s="516"/>
      <c r="C442" s="556"/>
      <c r="D442" s="556"/>
      <c r="E442" s="556"/>
      <c r="F442" s="556"/>
      <c r="G442" s="556"/>
      <c r="H442" s="556"/>
      <c r="I442" s="556"/>
      <c r="J442" s="556"/>
      <c r="K442" s="556"/>
      <c r="L442" s="556"/>
      <c r="M442" s="556"/>
      <c r="N442" s="556"/>
      <c r="O442" s="580"/>
      <c r="AD442" s="28"/>
      <c r="AE442" s="40"/>
    </row>
    <row r="443" spans="2:31" ht="16.5" customHeight="1">
      <c r="B443" s="516"/>
      <c r="C443" s="556"/>
      <c r="D443" s="556"/>
      <c r="E443" s="556"/>
      <c r="F443" s="556"/>
      <c r="G443" s="556"/>
      <c r="H443" s="556"/>
      <c r="I443" s="556"/>
      <c r="J443" s="556"/>
      <c r="K443" s="556"/>
      <c r="L443" s="556"/>
      <c r="M443" s="556"/>
      <c r="N443" s="556"/>
      <c r="O443" s="580"/>
    </row>
    <row r="444" spans="2:31" ht="16.5" customHeight="1">
      <c r="B444" s="516"/>
      <c r="C444" s="556"/>
      <c r="D444" s="556"/>
      <c r="E444" s="556"/>
      <c r="F444" s="556"/>
      <c r="G444" s="556"/>
      <c r="H444" s="556"/>
      <c r="I444" s="556"/>
      <c r="J444" s="556"/>
      <c r="K444" s="556"/>
      <c r="L444" s="556"/>
      <c r="M444" s="556"/>
      <c r="N444" s="556"/>
      <c r="O444" s="580"/>
    </row>
    <row r="445" spans="2:31" ht="16.5" customHeight="1">
      <c r="B445" s="516"/>
      <c r="C445" s="556"/>
      <c r="D445" s="556"/>
      <c r="E445" s="556"/>
      <c r="F445" s="556"/>
      <c r="G445" s="556"/>
      <c r="H445" s="556"/>
      <c r="I445" s="556"/>
      <c r="J445" s="556"/>
      <c r="K445" s="556"/>
      <c r="L445" s="556"/>
      <c r="M445" s="556"/>
      <c r="N445" s="556"/>
      <c r="O445" s="580"/>
    </row>
    <row r="446" spans="2:31" ht="16.5" customHeight="1">
      <c r="B446" s="516"/>
      <c r="C446" s="556"/>
      <c r="D446" s="556"/>
      <c r="E446" s="556"/>
      <c r="F446" s="556"/>
      <c r="G446" s="556"/>
      <c r="H446" s="556"/>
      <c r="I446" s="556"/>
      <c r="J446" s="556"/>
      <c r="K446" s="556"/>
      <c r="L446" s="556"/>
      <c r="M446" s="556"/>
      <c r="N446" s="556"/>
      <c r="O446" s="580"/>
    </row>
    <row r="447" spans="2:31" ht="16.5" customHeight="1">
      <c r="B447" s="516"/>
      <c r="C447" s="556"/>
      <c r="D447" s="556"/>
      <c r="E447" s="556"/>
      <c r="F447" s="556"/>
      <c r="G447" s="556"/>
      <c r="H447" s="556"/>
      <c r="I447" s="556"/>
      <c r="J447" s="556"/>
      <c r="K447" s="556"/>
      <c r="L447" s="556"/>
      <c r="M447" s="556"/>
      <c r="N447" s="556"/>
      <c r="O447" s="580"/>
    </row>
    <row r="448" spans="2:31" ht="16.5" customHeight="1">
      <c r="B448" s="516"/>
      <c r="C448" s="556"/>
      <c r="D448" s="556"/>
      <c r="E448" s="556"/>
      <c r="F448" s="556"/>
      <c r="G448" s="556"/>
      <c r="H448" s="556"/>
      <c r="I448" s="556"/>
      <c r="J448" s="556"/>
      <c r="K448" s="556"/>
      <c r="L448" s="556"/>
      <c r="M448" s="556"/>
      <c r="N448" s="556"/>
      <c r="O448" s="580"/>
    </row>
    <row r="449" spans="2:43" ht="16.5" customHeight="1">
      <c r="B449" s="516"/>
      <c r="C449" s="556"/>
      <c r="D449" s="556"/>
      <c r="E449" s="556"/>
      <c r="F449" s="556"/>
      <c r="G449" s="556"/>
      <c r="H449" s="556"/>
      <c r="I449" s="556"/>
      <c r="J449" s="556"/>
      <c r="K449" s="556"/>
      <c r="L449" s="556"/>
      <c r="M449" s="556"/>
      <c r="N449" s="556"/>
      <c r="O449" s="580"/>
    </row>
    <row r="450" spans="2:43" ht="16.5" customHeight="1">
      <c r="B450" s="516"/>
      <c r="C450" s="556"/>
      <c r="D450" s="556"/>
      <c r="E450" s="556"/>
      <c r="F450" s="556"/>
      <c r="G450" s="556"/>
      <c r="H450" s="556"/>
      <c r="I450" s="556"/>
      <c r="J450" s="556"/>
      <c r="K450" s="556"/>
      <c r="L450" s="556"/>
      <c r="M450" s="556"/>
      <c r="N450" s="556"/>
      <c r="O450" s="580"/>
    </row>
    <row r="451" spans="2:43" s="149" customFormat="1" ht="16.5" customHeight="1">
      <c r="B451" s="532" t="s">
        <v>111</v>
      </c>
      <c r="C451" s="533"/>
      <c r="D451" s="533"/>
      <c r="E451" s="533"/>
      <c r="F451" s="533"/>
      <c r="G451" s="533"/>
      <c r="H451" s="533"/>
      <c r="I451" s="533"/>
      <c r="J451" s="533"/>
      <c r="K451" s="533"/>
      <c r="L451" s="549" t="s">
        <v>65</v>
      </c>
      <c r="M451" s="549"/>
      <c r="N451" s="549"/>
      <c r="O451" s="588"/>
      <c r="P451" s="136"/>
      <c r="Q451" s="136"/>
      <c r="R451" s="136"/>
      <c r="S451" s="136"/>
      <c r="T451" s="136"/>
      <c r="U451" s="136"/>
      <c r="V451" s="136"/>
      <c r="W451" s="136"/>
      <c r="X451" s="136"/>
      <c r="Y451" s="136"/>
      <c r="Z451" s="136"/>
      <c r="AA451" s="136"/>
      <c r="AB451" s="136"/>
      <c r="AC451" s="136"/>
      <c r="AD451" s="157"/>
      <c r="AE451" s="157"/>
      <c r="AF451" s="156"/>
      <c r="AG451" s="156"/>
      <c r="AH451" s="156"/>
      <c r="AI451" s="156"/>
      <c r="AJ451" s="156"/>
      <c r="AK451" s="156"/>
      <c r="AL451" s="156"/>
      <c r="AM451" s="156"/>
      <c r="AN451" s="156"/>
      <c r="AO451" s="156"/>
      <c r="AP451" s="156"/>
      <c r="AQ451" s="156"/>
    </row>
    <row r="452" spans="2:43" s="149" customFormat="1" ht="16.5" customHeight="1">
      <c r="B452" s="532"/>
      <c r="C452" s="533"/>
      <c r="D452" s="533"/>
      <c r="E452" s="533"/>
      <c r="F452" s="533"/>
      <c r="G452" s="533"/>
      <c r="H452" s="533"/>
      <c r="I452" s="533"/>
      <c r="J452" s="533"/>
      <c r="K452" s="533"/>
      <c r="L452" s="549"/>
      <c r="M452" s="549"/>
      <c r="N452" s="549"/>
      <c r="O452" s="588"/>
      <c r="P452" s="136"/>
      <c r="Q452" s="136"/>
      <c r="R452" s="136"/>
      <c r="S452" s="136"/>
      <c r="T452" s="136"/>
      <c r="U452" s="136"/>
      <c r="V452" s="136"/>
      <c r="W452" s="136"/>
      <c r="X452" s="136"/>
      <c r="Y452" s="136"/>
      <c r="Z452" s="136"/>
      <c r="AA452" s="136"/>
      <c r="AB452" s="136"/>
      <c r="AC452" s="136"/>
      <c r="AD452" s="157"/>
      <c r="AE452" s="157"/>
      <c r="AF452" s="156"/>
      <c r="AG452" s="156"/>
      <c r="AH452" s="156"/>
      <c r="AI452" s="156"/>
      <c r="AJ452" s="156"/>
      <c r="AK452" s="156"/>
      <c r="AL452" s="156"/>
      <c r="AM452" s="156"/>
      <c r="AN452" s="156"/>
      <c r="AO452" s="156"/>
      <c r="AP452" s="156"/>
      <c r="AQ452" s="156"/>
    </row>
    <row r="453" spans="2:43" s="149" customFormat="1" ht="16.5" customHeight="1">
      <c r="B453" s="645" t="s">
        <v>494</v>
      </c>
      <c r="C453" s="646"/>
      <c r="D453" s="646"/>
      <c r="E453" s="646"/>
      <c r="F453" s="646"/>
      <c r="G453" s="646"/>
      <c r="H453" s="646"/>
      <c r="I453" s="646"/>
      <c r="J453" s="646"/>
      <c r="K453" s="646"/>
      <c r="L453" s="649"/>
      <c r="M453" s="649"/>
      <c r="N453" s="649"/>
      <c r="O453" s="650"/>
      <c r="P453" s="136"/>
      <c r="Q453" s="136"/>
      <c r="R453" s="136"/>
      <c r="S453" s="136"/>
      <c r="T453" s="136"/>
      <c r="U453" s="136"/>
      <c r="V453" s="136"/>
      <c r="W453" s="136"/>
      <c r="X453" s="136"/>
      <c r="Y453" s="136"/>
      <c r="Z453" s="136"/>
      <c r="AA453" s="136"/>
      <c r="AB453" s="136"/>
      <c r="AC453" s="136"/>
      <c r="AD453" s="157"/>
      <c r="AE453" s="157"/>
      <c r="AF453" s="156"/>
      <c r="AG453" s="156"/>
      <c r="AH453" s="156"/>
      <c r="AI453" s="156"/>
      <c r="AJ453" s="156"/>
      <c r="AK453" s="156"/>
      <c r="AL453" s="156"/>
      <c r="AM453" s="156"/>
      <c r="AN453" s="156"/>
      <c r="AO453" s="156"/>
      <c r="AP453" s="156"/>
      <c r="AQ453" s="156"/>
    </row>
    <row r="454" spans="2:43" s="149" customFormat="1" ht="16.5" customHeight="1">
      <c r="B454" s="645"/>
      <c r="C454" s="646"/>
      <c r="D454" s="646"/>
      <c r="E454" s="646"/>
      <c r="F454" s="646"/>
      <c r="G454" s="646"/>
      <c r="H454" s="646"/>
      <c r="I454" s="646"/>
      <c r="J454" s="646"/>
      <c r="K454" s="646"/>
      <c r="L454" s="649"/>
      <c r="M454" s="649"/>
      <c r="N454" s="649"/>
      <c r="O454" s="650"/>
      <c r="P454" s="136"/>
      <c r="Q454" s="136"/>
      <c r="R454" s="136"/>
      <c r="S454" s="136"/>
      <c r="T454" s="136"/>
      <c r="U454" s="136"/>
      <c r="V454" s="136"/>
      <c r="W454" s="136"/>
      <c r="X454" s="136"/>
      <c r="Y454" s="136"/>
      <c r="Z454" s="136"/>
      <c r="AA454" s="136"/>
      <c r="AB454" s="136"/>
      <c r="AC454" s="136"/>
      <c r="AD454" s="157"/>
      <c r="AE454" s="157"/>
      <c r="AF454" s="156"/>
      <c r="AG454" s="156"/>
      <c r="AH454" s="156"/>
      <c r="AI454" s="156"/>
      <c r="AJ454" s="156"/>
      <c r="AK454" s="156"/>
      <c r="AL454" s="156"/>
      <c r="AM454" s="156"/>
      <c r="AN454" s="156"/>
      <c r="AO454" s="156"/>
      <c r="AP454" s="156"/>
      <c r="AQ454" s="156"/>
    </row>
    <row r="455" spans="2:43" s="149" customFormat="1" ht="16.5" customHeight="1">
      <c r="B455" s="645"/>
      <c r="C455" s="646"/>
      <c r="D455" s="646"/>
      <c r="E455" s="646"/>
      <c r="F455" s="646"/>
      <c r="G455" s="646"/>
      <c r="H455" s="646"/>
      <c r="I455" s="646"/>
      <c r="J455" s="646"/>
      <c r="K455" s="646"/>
      <c r="L455" s="649"/>
      <c r="M455" s="649"/>
      <c r="N455" s="649"/>
      <c r="O455" s="650"/>
      <c r="P455" s="136"/>
      <c r="Q455" s="136"/>
      <c r="R455" s="136"/>
      <c r="S455" s="136"/>
      <c r="T455" s="136"/>
      <c r="U455" s="136"/>
      <c r="V455" s="136"/>
      <c r="W455" s="136"/>
      <c r="X455" s="136"/>
      <c r="Y455" s="136"/>
      <c r="Z455" s="136"/>
      <c r="AA455" s="136"/>
      <c r="AB455" s="136"/>
      <c r="AC455" s="136"/>
      <c r="AD455" s="157"/>
      <c r="AE455" s="157"/>
      <c r="AF455" s="156"/>
      <c r="AG455" s="156"/>
      <c r="AH455" s="156"/>
      <c r="AI455" s="156"/>
      <c r="AJ455" s="156"/>
      <c r="AK455" s="156"/>
      <c r="AL455" s="156"/>
      <c r="AM455" s="156"/>
      <c r="AN455" s="156"/>
      <c r="AO455" s="156"/>
      <c r="AP455" s="156"/>
      <c r="AQ455" s="156"/>
    </row>
    <row r="456" spans="2:43" s="149" customFormat="1" ht="16.5" customHeight="1">
      <c r="B456" s="645"/>
      <c r="C456" s="646"/>
      <c r="D456" s="646"/>
      <c r="E456" s="646"/>
      <c r="F456" s="646"/>
      <c r="G456" s="646"/>
      <c r="H456" s="646"/>
      <c r="I456" s="646"/>
      <c r="J456" s="646"/>
      <c r="K456" s="646"/>
      <c r="L456" s="649"/>
      <c r="M456" s="649"/>
      <c r="N456" s="649"/>
      <c r="O456" s="650"/>
      <c r="P456" s="136"/>
      <c r="Q456" s="136"/>
      <c r="R456" s="136"/>
      <c r="S456" s="136"/>
      <c r="T456" s="136"/>
      <c r="U456" s="136"/>
      <c r="V456" s="136"/>
      <c r="W456" s="136"/>
      <c r="X456" s="136"/>
      <c r="Y456" s="136"/>
      <c r="Z456" s="136"/>
      <c r="AA456" s="136"/>
      <c r="AB456" s="136"/>
      <c r="AC456" s="136"/>
      <c r="AD456" s="157"/>
      <c r="AE456" s="157"/>
      <c r="AF456" s="156"/>
      <c r="AG456" s="156"/>
      <c r="AH456" s="156"/>
      <c r="AI456" s="156"/>
      <c r="AJ456" s="156"/>
      <c r="AK456" s="156"/>
      <c r="AL456" s="156"/>
      <c r="AM456" s="156"/>
      <c r="AN456" s="156"/>
      <c r="AO456" s="156"/>
      <c r="AP456" s="156"/>
      <c r="AQ456" s="156"/>
    </row>
    <row r="457" spans="2:43" s="149" customFormat="1" ht="16.5" customHeight="1" thickBot="1">
      <c r="B457" s="647"/>
      <c r="C457" s="648"/>
      <c r="D457" s="648"/>
      <c r="E457" s="648"/>
      <c r="F457" s="648"/>
      <c r="G457" s="648"/>
      <c r="H457" s="648"/>
      <c r="I457" s="648"/>
      <c r="J457" s="648"/>
      <c r="K457" s="648"/>
      <c r="L457" s="651"/>
      <c r="M457" s="651"/>
      <c r="N457" s="651"/>
      <c r="O457" s="652"/>
      <c r="P457" s="136"/>
      <c r="Q457" s="136"/>
      <c r="R457" s="136"/>
      <c r="S457" s="136"/>
      <c r="T457" s="136"/>
      <c r="U457" s="136"/>
      <c r="V457" s="136"/>
      <c r="W457" s="136"/>
      <c r="X457" s="136"/>
      <c r="Y457" s="136"/>
      <c r="Z457" s="136"/>
      <c r="AA457" s="136"/>
      <c r="AB457" s="136"/>
      <c r="AC457" s="136"/>
      <c r="AD457" s="157"/>
      <c r="AE457" s="157"/>
      <c r="AF457" s="156"/>
      <c r="AG457" s="156"/>
      <c r="AH457" s="156"/>
      <c r="AI457" s="156"/>
      <c r="AJ457" s="156"/>
      <c r="AK457" s="156"/>
      <c r="AL457" s="156"/>
      <c r="AM457" s="156"/>
      <c r="AN457" s="156"/>
      <c r="AO457" s="156"/>
      <c r="AP457" s="156"/>
      <c r="AQ457" s="156"/>
    </row>
    <row r="458" spans="2:43" s="358" customFormat="1" ht="15.75" thickBot="1"/>
    <row r="459" spans="2:43" s="150" customFormat="1" ht="15" customHeight="1">
      <c r="B459" s="537" t="s">
        <v>238</v>
      </c>
      <c r="C459" s="538"/>
      <c r="D459" s="538"/>
      <c r="E459" s="538"/>
      <c r="F459" s="542" t="s">
        <v>609</v>
      </c>
      <c r="G459" s="542"/>
      <c r="H459" s="542"/>
      <c r="I459" s="542"/>
      <c r="J459" s="542"/>
      <c r="K459" s="542"/>
      <c r="L459" s="542"/>
      <c r="M459" s="542"/>
      <c r="N459" s="542"/>
      <c r="O459" s="543"/>
    </row>
    <row r="460" spans="2:43" s="150" customFormat="1" ht="15" customHeight="1">
      <c r="B460" s="539"/>
      <c r="C460" s="415"/>
      <c r="D460" s="415"/>
      <c r="E460" s="415"/>
      <c r="F460" s="544"/>
      <c r="G460" s="544"/>
      <c r="H460" s="544"/>
      <c r="I460" s="544"/>
      <c r="J460" s="544"/>
      <c r="K460" s="544"/>
      <c r="L460" s="544"/>
      <c r="M460" s="544"/>
      <c r="N460" s="544"/>
      <c r="O460" s="545"/>
    </row>
    <row r="461" spans="2:43" s="150" customFormat="1" ht="15" customHeight="1">
      <c r="B461" s="539"/>
      <c r="C461" s="415"/>
      <c r="D461" s="415"/>
      <c r="E461" s="415"/>
      <c r="F461" s="544"/>
      <c r="G461" s="544"/>
      <c r="H461" s="544"/>
      <c r="I461" s="544"/>
      <c r="J461" s="544"/>
      <c r="K461" s="544"/>
      <c r="L461" s="544"/>
      <c r="M461" s="544"/>
      <c r="N461" s="544"/>
      <c r="O461" s="545"/>
    </row>
    <row r="462" spans="2:43" s="150" customFormat="1" ht="15.75" thickBot="1">
      <c r="B462" s="540"/>
      <c r="C462" s="541"/>
      <c r="D462" s="541"/>
      <c r="E462" s="541"/>
      <c r="F462" s="546"/>
      <c r="G462" s="546"/>
      <c r="H462" s="546"/>
      <c r="I462" s="546"/>
      <c r="J462" s="546"/>
      <c r="K462" s="546"/>
      <c r="L462" s="546"/>
      <c r="M462" s="546"/>
      <c r="N462" s="546"/>
      <c r="O462" s="547"/>
    </row>
    <row r="463" spans="2:43" s="358" customFormat="1" ht="16.5" customHeight="1" thickBot="1"/>
    <row r="464" spans="2:43" s="149" customFormat="1" ht="16.5" customHeight="1">
      <c r="B464" s="639" t="s">
        <v>112</v>
      </c>
      <c r="C464" s="612" t="s">
        <v>608</v>
      </c>
      <c r="D464" s="612"/>
      <c r="E464" s="612"/>
      <c r="F464" s="612"/>
      <c r="G464" s="612"/>
      <c r="H464" s="612"/>
      <c r="I464" s="612"/>
      <c r="J464" s="612"/>
      <c r="K464" s="612"/>
      <c r="L464" s="612"/>
      <c r="M464" s="612"/>
      <c r="N464" s="612"/>
      <c r="O464" s="613"/>
      <c r="P464" s="136"/>
      <c r="Q464" s="136"/>
      <c r="R464" s="136"/>
      <c r="S464" s="136"/>
      <c r="T464" s="136"/>
      <c r="U464" s="136"/>
      <c r="V464" s="136"/>
      <c r="W464" s="136"/>
      <c r="X464" s="136"/>
      <c r="Y464" s="136"/>
      <c r="Z464" s="136"/>
      <c r="AA464" s="136"/>
      <c r="AB464" s="136"/>
      <c r="AC464" s="136"/>
      <c r="AD464" s="157"/>
      <c r="AE464" s="157"/>
      <c r="AF464" s="156"/>
      <c r="AG464" s="156"/>
      <c r="AH464" s="156"/>
      <c r="AI464" s="156"/>
      <c r="AJ464" s="156"/>
      <c r="AK464" s="156"/>
      <c r="AL464" s="156"/>
      <c r="AM464" s="156"/>
      <c r="AN464" s="156"/>
      <c r="AO464" s="156"/>
      <c r="AP464" s="156"/>
      <c r="AQ464" s="156"/>
    </row>
    <row r="465" spans="2:43" s="149" customFormat="1" ht="16.5" customHeight="1">
      <c r="B465" s="640"/>
      <c r="C465" s="614"/>
      <c r="D465" s="614"/>
      <c r="E465" s="614"/>
      <c r="F465" s="614"/>
      <c r="G465" s="614"/>
      <c r="H465" s="614"/>
      <c r="I465" s="614"/>
      <c r="J465" s="614"/>
      <c r="K465" s="614"/>
      <c r="L465" s="614"/>
      <c r="M465" s="614"/>
      <c r="N465" s="614"/>
      <c r="O465" s="615"/>
      <c r="P465" s="136"/>
      <c r="Q465" s="136"/>
      <c r="R465" s="136"/>
      <c r="S465" s="136"/>
      <c r="T465" s="136"/>
      <c r="U465" s="136"/>
      <c r="V465" s="136"/>
      <c r="W465" s="136"/>
      <c r="X465" s="136"/>
      <c r="Y465" s="136"/>
      <c r="Z465" s="136"/>
      <c r="AA465" s="136"/>
      <c r="AB465" s="136"/>
      <c r="AC465" s="136"/>
      <c r="AD465" s="159"/>
      <c r="AE465" s="170"/>
      <c r="AF465" s="156"/>
      <c r="AG465" s="156"/>
      <c r="AH465" s="156"/>
      <c r="AI465" s="156"/>
      <c r="AJ465" s="156"/>
      <c r="AK465" s="156"/>
      <c r="AL465" s="156"/>
      <c r="AM465" s="156"/>
      <c r="AN465" s="156"/>
      <c r="AO465" s="156"/>
      <c r="AP465" s="156"/>
      <c r="AQ465" s="156"/>
    </row>
    <row r="466" spans="2:43" ht="16.5" customHeight="1">
      <c r="B466" s="532" t="s">
        <v>59</v>
      </c>
      <c r="C466" s="536"/>
      <c r="D466" s="533" t="s">
        <v>58</v>
      </c>
      <c r="E466" s="536"/>
      <c r="F466" s="533" t="s">
        <v>60</v>
      </c>
      <c r="G466" s="536"/>
      <c r="H466" s="533" t="s">
        <v>61</v>
      </c>
      <c r="I466" s="533"/>
      <c r="J466" s="536"/>
      <c r="K466" s="536"/>
      <c r="L466" s="536"/>
      <c r="M466" s="536"/>
      <c r="N466" s="549" t="s">
        <v>62</v>
      </c>
      <c r="O466" s="517">
        <v>0.1</v>
      </c>
      <c r="AD466" s="28"/>
      <c r="AE466" s="51"/>
    </row>
    <row r="467" spans="2:43" ht="16.5" customHeight="1">
      <c r="B467" s="532"/>
      <c r="C467" s="536"/>
      <c r="D467" s="533"/>
      <c r="E467" s="536"/>
      <c r="F467" s="533"/>
      <c r="G467" s="536"/>
      <c r="H467" s="533"/>
      <c r="I467" s="533"/>
      <c r="J467" s="536"/>
      <c r="K467" s="536"/>
      <c r="L467" s="536"/>
      <c r="M467" s="536"/>
      <c r="N467" s="549"/>
      <c r="O467" s="600"/>
      <c r="AD467" s="28"/>
      <c r="AE467" s="51"/>
    </row>
    <row r="468" spans="2:43" ht="16.5" customHeight="1">
      <c r="B468" s="628" t="s">
        <v>63</v>
      </c>
      <c r="C468" s="556"/>
      <c r="D468" s="556"/>
      <c r="E468" s="556"/>
      <c r="F468" s="556"/>
      <c r="G468" s="556"/>
      <c r="H468" s="556"/>
      <c r="I468" s="556"/>
      <c r="J468" s="556"/>
      <c r="K468" s="556"/>
      <c r="L468" s="556"/>
      <c r="M468" s="556"/>
      <c r="N468" s="556"/>
      <c r="O468" s="580"/>
    </row>
    <row r="469" spans="2:43" ht="16.5" customHeight="1">
      <c r="B469" s="628"/>
      <c r="C469" s="556"/>
      <c r="D469" s="556"/>
      <c r="E469" s="556"/>
      <c r="F469" s="556"/>
      <c r="G469" s="556"/>
      <c r="H469" s="556"/>
      <c r="I469" s="556"/>
      <c r="J469" s="556"/>
      <c r="K469" s="556"/>
      <c r="L469" s="556"/>
      <c r="M469" s="556"/>
      <c r="N469" s="556"/>
      <c r="O469" s="580"/>
    </row>
    <row r="470" spans="2:43" ht="16.5" customHeight="1">
      <c r="B470" s="628"/>
      <c r="C470" s="556"/>
      <c r="D470" s="556"/>
      <c r="E470" s="556"/>
      <c r="F470" s="556"/>
      <c r="G470" s="556"/>
      <c r="H470" s="556"/>
      <c r="I470" s="556"/>
      <c r="J470" s="556"/>
      <c r="K470" s="556"/>
      <c r="L470" s="556"/>
      <c r="M470" s="556"/>
      <c r="N470" s="556"/>
      <c r="O470" s="580"/>
    </row>
    <row r="471" spans="2:43" ht="16.5" customHeight="1">
      <c r="B471" s="628"/>
      <c r="C471" s="556"/>
      <c r="D471" s="556"/>
      <c r="E471" s="556"/>
      <c r="F471" s="556"/>
      <c r="G471" s="556"/>
      <c r="H471" s="556"/>
      <c r="I471" s="556"/>
      <c r="J471" s="556"/>
      <c r="K471" s="556"/>
      <c r="L471" s="556"/>
      <c r="M471" s="556"/>
      <c r="N471" s="556"/>
      <c r="O471" s="580"/>
      <c r="AD471" s="28"/>
      <c r="AE471" s="51"/>
    </row>
    <row r="472" spans="2:43" ht="16.5" customHeight="1">
      <c r="B472" s="628"/>
      <c r="C472" s="556"/>
      <c r="D472" s="556"/>
      <c r="E472" s="556"/>
      <c r="F472" s="556"/>
      <c r="G472" s="556"/>
      <c r="H472" s="556"/>
      <c r="I472" s="556"/>
      <c r="J472" s="556"/>
      <c r="K472" s="556"/>
      <c r="L472" s="556"/>
      <c r="M472" s="556"/>
      <c r="N472" s="556"/>
      <c r="O472" s="580"/>
      <c r="AD472" s="30"/>
      <c r="AE472" s="30"/>
    </row>
    <row r="473" spans="2:43" ht="16.5" customHeight="1">
      <c r="B473" s="628"/>
      <c r="C473" s="556"/>
      <c r="D473" s="556"/>
      <c r="E473" s="556"/>
      <c r="F473" s="556"/>
      <c r="G473" s="556"/>
      <c r="H473" s="556"/>
      <c r="I473" s="556"/>
      <c r="J473" s="556"/>
      <c r="K473" s="556"/>
      <c r="L473" s="556"/>
      <c r="M473" s="556"/>
      <c r="N473" s="556"/>
      <c r="O473" s="580"/>
    </row>
    <row r="474" spans="2:43" ht="16.5" customHeight="1">
      <c r="B474" s="628"/>
      <c r="C474" s="556"/>
      <c r="D474" s="556"/>
      <c r="E474" s="556"/>
      <c r="F474" s="556"/>
      <c r="G474" s="556"/>
      <c r="H474" s="556"/>
      <c r="I474" s="556"/>
      <c r="J474" s="556"/>
      <c r="K474" s="556"/>
      <c r="L474" s="556"/>
      <c r="M474" s="556"/>
      <c r="N474" s="556"/>
      <c r="O474" s="580"/>
    </row>
    <row r="475" spans="2:43" ht="16.5" customHeight="1">
      <c r="B475" s="628"/>
      <c r="C475" s="556"/>
      <c r="D475" s="556"/>
      <c r="E475" s="556"/>
      <c r="F475" s="556"/>
      <c r="G475" s="556"/>
      <c r="H475" s="556"/>
      <c r="I475" s="556"/>
      <c r="J475" s="556"/>
      <c r="K475" s="556"/>
      <c r="L475" s="556"/>
      <c r="M475" s="556"/>
      <c r="N475" s="556"/>
      <c r="O475" s="580"/>
      <c r="AD475" s="30"/>
      <c r="AE475" s="30"/>
    </row>
    <row r="476" spans="2:43" ht="16.5" customHeight="1">
      <c r="B476" s="628"/>
      <c r="C476" s="556"/>
      <c r="D476" s="556"/>
      <c r="E476" s="556"/>
      <c r="F476" s="556"/>
      <c r="G476" s="556"/>
      <c r="H476" s="556"/>
      <c r="I476" s="556"/>
      <c r="J476" s="556"/>
      <c r="K476" s="556"/>
      <c r="L476" s="556"/>
      <c r="M476" s="556"/>
      <c r="N476" s="556"/>
      <c r="O476" s="580"/>
      <c r="AD476" s="30"/>
      <c r="AE476" s="30"/>
    </row>
    <row r="477" spans="2:43" ht="16.5" customHeight="1">
      <c r="B477" s="628"/>
      <c r="C477" s="556"/>
      <c r="D477" s="556"/>
      <c r="E477" s="556"/>
      <c r="F477" s="556"/>
      <c r="G477" s="556"/>
      <c r="H477" s="556"/>
      <c r="I477" s="556"/>
      <c r="J477" s="556"/>
      <c r="K477" s="556"/>
      <c r="L477" s="556"/>
      <c r="M477" s="556"/>
      <c r="N477" s="556"/>
      <c r="O477" s="580"/>
      <c r="AD477" s="37"/>
      <c r="AE477" s="37"/>
    </row>
    <row r="478" spans="2:43" ht="16.5" customHeight="1">
      <c r="B478" s="628"/>
      <c r="C478" s="556"/>
      <c r="D478" s="556"/>
      <c r="E478" s="556"/>
      <c r="F478" s="556"/>
      <c r="G478" s="556"/>
      <c r="H478" s="556"/>
      <c r="I478" s="556"/>
      <c r="J478" s="556"/>
      <c r="K478" s="556"/>
      <c r="L478" s="556"/>
      <c r="M478" s="556"/>
      <c r="N478" s="556"/>
      <c r="O478" s="580"/>
    </row>
    <row r="479" spans="2:43" ht="16.5" customHeight="1">
      <c r="B479" s="628"/>
      <c r="C479" s="556"/>
      <c r="D479" s="556"/>
      <c r="E479" s="556"/>
      <c r="F479" s="556"/>
      <c r="G479" s="556"/>
      <c r="H479" s="556"/>
      <c r="I479" s="556"/>
      <c r="J479" s="556"/>
      <c r="K479" s="556"/>
      <c r="L479" s="556"/>
      <c r="M479" s="556"/>
      <c r="N479" s="556"/>
      <c r="O479" s="580"/>
    </row>
    <row r="480" spans="2:43" ht="16.5" customHeight="1">
      <c r="B480" s="628"/>
      <c r="C480" s="556"/>
      <c r="D480" s="556"/>
      <c r="E480" s="556"/>
      <c r="F480" s="556"/>
      <c r="G480" s="556"/>
      <c r="H480" s="556"/>
      <c r="I480" s="556"/>
      <c r="J480" s="556"/>
      <c r="K480" s="556"/>
      <c r="L480" s="556"/>
      <c r="M480" s="556"/>
      <c r="N480" s="556"/>
      <c r="O480" s="580"/>
    </row>
    <row r="481" spans="2:43" ht="16.5" customHeight="1">
      <c r="B481" s="628"/>
      <c r="C481" s="556"/>
      <c r="D481" s="556"/>
      <c r="E481" s="556"/>
      <c r="F481" s="556"/>
      <c r="G481" s="556"/>
      <c r="H481" s="556"/>
      <c r="I481" s="556"/>
      <c r="J481" s="556"/>
      <c r="K481" s="556"/>
      <c r="L481" s="556"/>
      <c r="M481" s="556"/>
      <c r="N481" s="556"/>
      <c r="O481" s="580"/>
    </row>
    <row r="482" spans="2:43" ht="16.5" customHeight="1">
      <c r="B482" s="628"/>
      <c r="C482" s="556"/>
      <c r="D482" s="556"/>
      <c r="E482" s="556"/>
      <c r="F482" s="556"/>
      <c r="G482" s="556"/>
      <c r="H482" s="556"/>
      <c r="I482" s="556"/>
      <c r="J482" s="556"/>
      <c r="K482" s="556"/>
      <c r="L482" s="556"/>
      <c r="M482" s="556"/>
      <c r="N482" s="556"/>
      <c r="O482" s="580"/>
    </row>
    <row r="483" spans="2:43" ht="16.5" customHeight="1">
      <c r="B483" s="628"/>
      <c r="C483" s="556"/>
      <c r="D483" s="556"/>
      <c r="E483" s="556"/>
      <c r="F483" s="556"/>
      <c r="G483" s="556"/>
      <c r="H483" s="556"/>
      <c r="I483" s="556"/>
      <c r="J483" s="556"/>
      <c r="K483" s="556"/>
      <c r="L483" s="556"/>
      <c r="M483" s="556"/>
      <c r="N483" s="556"/>
      <c r="O483" s="580"/>
    </row>
    <row r="484" spans="2:43" ht="16.5" customHeight="1">
      <c r="B484" s="628"/>
      <c r="C484" s="556"/>
      <c r="D484" s="556"/>
      <c r="E484" s="556"/>
      <c r="F484" s="556"/>
      <c r="G484" s="556"/>
      <c r="H484" s="556"/>
      <c r="I484" s="556"/>
      <c r="J484" s="556"/>
      <c r="K484" s="556"/>
      <c r="L484" s="556"/>
      <c r="M484" s="556"/>
      <c r="N484" s="556"/>
      <c r="O484" s="580"/>
    </row>
    <row r="485" spans="2:43" ht="16.5" customHeight="1">
      <c r="B485" s="628"/>
      <c r="C485" s="556"/>
      <c r="D485" s="556"/>
      <c r="E485" s="556"/>
      <c r="F485" s="556"/>
      <c r="G485" s="556"/>
      <c r="H485" s="556"/>
      <c r="I485" s="556"/>
      <c r="J485" s="556"/>
      <c r="K485" s="556"/>
      <c r="L485" s="556"/>
      <c r="M485" s="556"/>
      <c r="N485" s="556"/>
      <c r="O485" s="580"/>
    </row>
    <row r="486" spans="2:43" s="149" customFormat="1" ht="16.5" customHeight="1">
      <c r="B486" s="532" t="s">
        <v>111</v>
      </c>
      <c r="C486" s="533"/>
      <c r="D486" s="533"/>
      <c r="E486" s="533"/>
      <c r="F486" s="533"/>
      <c r="G486" s="533"/>
      <c r="H486" s="533"/>
      <c r="I486" s="533"/>
      <c r="J486" s="533"/>
      <c r="K486" s="533"/>
      <c r="L486" s="534" t="s">
        <v>65</v>
      </c>
      <c r="M486" s="534"/>
      <c r="N486" s="534"/>
      <c r="O486" s="535"/>
      <c r="P486" s="136"/>
      <c r="Q486" s="136"/>
      <c r="R486" s="136"/>
      <c r="S486" s="136"/>
      <c r="T486" s="136"/>
      <c r="U486" s="136"/>
      <c r="V486" s="136"/>
      <c r="W486" s="136"/>
      <c r="X486" s="136"/>
      <c r="Y486" s="136"/>
      <c r="Z486" s="136"/>
      <c r="AA486" s="136"/>
      <c r="AB486" s="136"/>
      <c r="AC486" s="136"/>
      <c r="AD486" s="157"/>
      <c r="AE486" s="157"/>
      <c r="AF486" s="156"/>
      <c r="AG486" s="156"/>
      <c r="AH486" s="156"/>
      <c r="AI486" s="156"/>
      <c r="AJ486" s="156"/>
      <c r="AK486" s="156"/>
      <c r="AL486" s="156"/>
      <c r="AM486" s="156"/>
      <c r="AN486" s="156"/>
      <c r="AO486" s="156"/>
      <c r="AP486" s="156"/>
      <c r="AQ486" s="156"/>
    </row>
    <row r="487" spans="2:43" s="149" customFormat="1" ht="16.5" customHeight="1">
      <c r="B487" s="532"/>
      <c r="C487" s="533"/>
      <c r="D487" s="533"/>
      <c r="E487" s="533"/>
      <c r="F487" s="533"/>
      <c r="G487" s="533"/>
      <c r="H487" s="533"/>
      <c r="I487" s="533"/>
      <c r="J487" s="533"/>
      <c r="K487" s="533"/>
      <c r="L487" s="534"/>
      <c r="M487" s="534"/>
      <c r="N487" s="534"/>
      <c r="O487" s="535"/>
      <c r="P487" s="136"/>
      <c r="Q487" s="136"/>
      <c r="R487" s="136"/>
      <c r="S487" s="136"/>
      <c r="T487" s="136"/>
      <c r="U487" s="136"/>
      <c r="V487" s="136"/>
      <c r="W487" s="136"/>
      <c r="X487" s="136"/>
      <c r="Y487" s="136"/>
      <c r="Z487" s="136"/>
      <c r="AA487" s="136"/>
      <c r="AB487" s="136"/>
      <c r="AC487" s="136"/>
      <c r="AD487" s="157"/>
      <c r="AE487" s="157"/>
      <c r="AF487" s="156"/>
      <c r="AG487" s="156"/>
      <c r="AH487" s="156"/>
      <c r="AI487" s="156"/>
      <c r="AJ487" s="156"/>
      <c r="AK487" s="156"/>
      <c r="AL487" s="156"/>
      <c r="AM487" s="156"/>
      <c r="AN487" s="156"/>
      <c r="AO487" s="156"/>
      <c r="AP487" s="156"/>
      <c r="AQ487" s="156"/>
    </row>
    <row r="488" spans="2:43" s="149" customFormat="1" ht="16.5" customHeight="1">
      <c r="B488" s="671" t="s">
        <v>493</v>
      </c>
      <c r="C488" s="672"/>
      <c r="D488" s="672"/>
      <c r="E488" s="672"/>
      <c r="F488" s="672"/>
      <c r="G488" s="672"/>
      <c r="H488" s="672"/>
      <c r="I488" s="672"/>
      <c r="J488" s="672"/>
      <c r="K488" s="672"/>
      <c r="L488" s="635"/>
      <c r="M488" s="635"/>
      <c r="N488" s="635"/>
      <c r="O488" s="636"/>
      <c r="P488" s="136"/>
      <c r="Q488" s="136"/>
      <c r="R488" s="136"/>
      <c r="S488" s="136"/>
      <c r="T488" s="136"/>
      <c r="U488" s="136"/>
      <c r="V488" s="136"/>
      <c r="W488" s="136"/>
      <c r="X488" s="136"/>
      <c r="Y488" s="136"/>
      <c r="Z488" s="136"/>
      <c r="AA488" s="136"/>
      <c r="AB488" s="136"/>
      <c r="AC488" s="136"/>
      <c r="AD488" s="157"/>
      <c r="AE488" s="157"/>
      <c r="AF488" s="156"/>
      <c r="AG488" s="156"/>
      <c r="AH488" s="156"/>
      <c r="AI488" s="156"/>
      <c r="AJ488" s="156"/>
      <c r="AK488" s="156"/>
      <c r="AL488" s="156"/>
      <c r="AM488" s="156"/>
      <c r="AN488" s="156"/>
      <c r="AO488" s="156"/>
      <c r="AP488" s="156"/>
      <c r="AQ488" s="156"/>
    </row>
    <row r="489" spans="2:43" s="149" customFormat="1" ht="16.5" customHeight="1">
      <c r="B489" s="671"/>
      <c r="C489" s="672"/>
      <c r="D489" s="672"/>
      <c r="E489" s="672"/>
      <c r="F489" s="672"/>
      <c r="G489" s="672"/>
      <c r="H489" s="672"/>
      <c r="I489" s="672"/>
      <c r="J489" s="672"/>
      <c r="K489" s="672"/>
      <c r="L489" s="635"/>
      <c r="M489" s="635"/>
      <c r="N489" s="635"/>
      <c r="O489" s="636"/>
      <c r="P489" s="136"/>
      <c r="Q489" s="136"/>
      <c r="R489" s="136"/>
      <c r="S489" s="136"/>
      <c r="T489" s="136"/>
      <c r="U489" s="136"/>
      <c r="V489" s="136"/>
      <c r="W489" s="136"/>
      <c r="X489" s="136"/>
      <c r="Y489" s="136"/>
      <c r="Z489" s="136"/>
      <c r="AA489" s="136"/>
      <c r="AB489" s="136"/>
      <c r="AC489" s="136"/>
      <c r="AD489" s="157"/>
      <c r="AE489" s="157"/>
      <c r="AF489" s="156"/>
      <c r="AG489" s="156"/>
      <c r="AH489" s="156"/>
      <c r="AI489" s="156"/>
      <c r="AJ489" s="156"/>
      <c r="AK489" s="156"/>
      <c r="AL489" s="156"/>
      <c r="AM489" s="156"/>
      <c r="AN489" s="156"/>
      <c r="AO489" s="156"/>
      <c r="AP489" s="156"/>
      <c r="AQ489" s="156"/>
    </row>
    <row r="490" spans="2:43" s="149" customFormat="1" ht="16.5" customHeight="1">
      <c r="B490" s="671"/>
      <c r="C490" s="672"/>
      <c r="D490" s="672"/>
      <c r="E490" s="672"/>
      <c r="F490" s="672"/>
      <c r="G490" s="672"/>
      <c r="H490" s="672"/>
      <c r="I490" s="672"/>
      <c r="J490" s="672"/>
      <c r="K490" s="672"/>
      <c r="L490" s="635"/>
      <c r="M490" s="635"/>
      <c r="N490" s="635"/>
      <c r="O490" s="636"/>
      <c r="P490" s="136"/>
      <c r="Q490" s="136"/>
      <c r="R490" s="136"/>
      <c r="S490" s="136"/>
      <c r="T490" s="136"/>
      <c r="U490" s="136"/>
      <c r="V490" s="136"/>
      <c r="W490" s="136"/>
      <c r="X490" s="136"/>
      <c r="Y490" s="136"/>
      <c r="Z490" s="136"/>
      <c r="AA490" s="136"/>
      <c r="AB490" s="136"/>
      <c r="AC490" s="136"/>
      <c r="AD490" s="157"/>
      <c r="AE490" s="157"/>
      <c r="AF490" s="156"/>
      <c r="AG490" s="156"/>
      <c r="AH490" s="156"/>
      <c r="AI490" s="156"/>
      <c r="AJ490" s="156"/>
      <c r="AK490" s="156"/>
      <c r="AL490" s="156"/>
      <c r="AM490" s="156"/>
      <c r="AN490" s="156"/>
      <c r="AO490" s="156"/>
      <c r="AP490" s="156"/>
      <c r="AQ490" s="156"/>
    </row>
    <row r="491" spans="2:43" s="149" customFormat="1" ht="16.5" customHeight="1">
      <c r="B491" s="671"/>
      <c r="C491" s="672"/>
      <c r="D491" s="672"/>
      <c r="E491" s="672"/>
      <c r="F491" s="672"/>
      <c r="G491" s="672"/>
      <c r="H491" s="672"/>
      <c r="I491" s="672"/>
      <c r="J491" s="672"/>
      <c r="K491" s="672"/>
      <c r="L491" s="635"/>
      <c r="M491" s="635"/>
      <c r="N491" s="635"/>
      <c r="O491" s="636"/>
      <c r="P491" s="136"/>
      <c r="Q491" s="136"/>
      <c r="R491" s="136"/>
      <c r="S491" s="136"/>
      <c r="T491" s="136"/>
      <c r="U491" s="136"/>
      <c r="V491" s="136"/>
      <c r="W491" s="136"/>
      <c r="X491" s="136"/>
      <c r="Y491" s="136"/>
      <c r="Z491" s="136"/>
      <c r="AA491" s="136"/>
      <c r="AB491" s="136"/>
      <c r="AC491" s="136"/>
      <c r="AD491" s="157"/>
      <c r="AE491" s="157"/>
      <c r="AF491" s="156"/>
      <c r="AG491" s="156"/>
      <c r="AH491" s="156"/>
      <c r="AI491" s="156"/>
      <c r="AJ491" s="156"/>
      <c r="AK491" s="156"/>
      <c r="AL491" s="156"/>
      <c r="AM491" s="156"/>
      <c r="AN491" s="156"/>
      <c r="AO491" s="156"/>
      <c r="AP491" s="156"/>
      <c r="AQ491" s="156"/>
    </row>
    <row r="492" spans="2:43" s="149" customFormat="1" ht="16.5" customHeight="1" thickBot="1">
      <c r="B492" s="673"/>
      <c r="C492" s="674"/>
      <c r="D492" s="674"/>
      <c r="E492" s="674"/>
      <c r="F492" s="674"/>
      <c r="G492" s="674"/>
      <c r="H492" s="674"/>
      <c r="I492" s="674"/>
      <c r="J492" s="674"/>
      <c r="K492" s="674"/>
      <c r="L492" s="669"/>
      <c r="M492" s="669"/>
      <c r="N492" s="669"/>
      <c r="O492" s="670"/>
      <c r="P492" s="136"/>
      <c r="Q492" s="136"/>
      <c r="R492" s="136"/>
      <c r="S492" s="136"/>
      <c r="T492" s="136"/>
      <c r="U492" s="136"/>
      <c r="V492" s="136"/>
      <c r="W492" s="136"/>
      <c r="X492" s="136"/>
      <c r="Y492" s="136"/>
      <c r="Z492" s="136"/>
      <c r="AA492" s="136"/>
      <c r="AB492" s="136"/>
      <c r="AC492" s="136"/>
      <c r="AD492" s="157"/>
      <c r="AE492" s="157"/>
      <c r="AF492" s="156"/>
      <c r="AG492" s="156"/>
      <c r="AH492" s="156"/>
      <c r="AI492" s="156"/>
      <c r="AJ492" s="156"/>
      <c r="AK492" s="156"/>
      <c r="AL492" s="156"/>
      <c r="AM492" s="156"/>
      <c r="AN492" s="156"/>
      <c r="AO492" s="156"/>
      <c r="AP492" s="156"/>
      <c r="AQ492" s="156"/>
    </row>
    <row r="493" spans="2:43" s="358" customFormat="1" ht="15.75" thickBot="1"/>
    <row r="494" spans="2:43" s="150" customFormat="1" ht="15" customHeight="1">
      <c r="B494" s="537" t="s">
        <v>240</v>
      </c>
      <c r="C494" s="538"/>
      <c r="D494" s="538"/>
      <c r="E494" s="538"/>
      <c r="F494" s="542" t="s">
        <v>611</v>
      </c>
      <c r="G494" s="542"/>
      <c r="H494" s="542"/>
      <c r="I494" s="542"/>
      <c r="J494" s="542"/>
      <c r="K494" s="542"/>
      <c r="L494" s="542"/>
      <c r="M494" s="542"/>
      <c r="N494" s="542"/>
      <c r="O494" s="543"/>
    </row>
    <row r="495" spans="2:43" s="150" customFormat="1" ht="15" customHeight="1">
      <c r="B495" s="539"/>
      <c r="C495" s="415"/>
      <c r="D495" s="415"/>
      <c r="E495" s="415"/>
      <c r="F495" s="544"/>
      <c r="G495" s="544"/>
      <c r="H495" s="544"/>
      <c r="I495" s="544"/>
      <c r="J495" s="544"/>
      <c r="K495" s="544"/>
      <c r="L495" s="544"/>
      <c r="M495" s="544"/>
      <c r="N495" s="544"/>
      <c r="O495" s="545"/>
    </row>
    <row r="496" spans="2:43" s="150" customFormat="1" ht="15.75" thickBot="1">
      <c r="B496" s="540"/>
      <c r="C496" s="541"/>
      <c r="D496" s="541"/>
      <c r="E496" s="541"/>
      <c r="F496" s="546"/>
      <c r="G496" s="546"/>
      <c r="H496" s="546"/>
      <c r="I496" s="546"/>
      <c r="J496" s="546"/>
      <c r="K496" s="546"/>
      <c r="L496" s="546"/>
      <c r="M496" s="546"/>
      <c r="N496" s="546"/>
      <c r="O496" s="547"/>
    </row>
    <row r="497" spans="2:43" s="358" customFormat="1" ht="16.5" customHeight="1" thickBot="1"/>
    <row r="498" spans="2:43" s="149" customFormat="1" ht="16.5" customHeight="1">
      <c r="B498" s="639" t="s">
        <v>239</v>
      </c>
      <c r="C498" s="641" t="s">
        <v>610</v>
      </c>
      <c r="D498" s="641"/>
      <c r="E498" s="641"/>
      <c r="F498" s="641"/>
      <c r="G498" s="641"/>
      <c r="H498" s="641"/>
      <c r="I498" s="641"/>
      <c r="J498" s="641"/>
      <c r="K498" s="641"/>
      <c r="L498" s="641"/>
      <c r="M498" s="641"/>
      <c r="N498" s="641"/>
      <c r="O498" s="642"/>
      <c r="P498" s="136"/>
      <c r="Q498" s="136"/>
      <c r="R498" s="136"/>
      <c r="S498" s="136"/>
      <c r="T498" s="136"/>
      <c r="U498" s="136"/>
      <c r="V498" s="136"/>
      <c r="W498" s="136"/>
      <c r="X498" s="136"/>
      <c r="Y498" s="136"/>
      <c r="Z498" s="136"/>
      <c r="AA498" s="136"/>
      <c r="AB498" s="136"/>
      <c r="AC498" s="136"/>
      <c r="AD498" s="157"/>
      <c r="AE498" s="157"/>
      <c r="AF498" s="156"/>
      <c r="AG498" s="156"/>
      <c r="AH498" s="156"/>
      <c r="AI498" s="156"/>
      <c r="AJ498" s="156"/>
      <c r="AK498" s="156"/>
      <c r="AL498" s="156"/>
      <c r="AM498" s="156"/>
      <c r="AN498" s="156"/>
      <c r="AO498" s="156"/>
      <c r="AP498" s="156"/>
      <c r="AQ498" s="156"/>
    </row>
    <row r="499" spans="2:43" s="149" customFormat="1" ht="16.5" customHeight="1">
      <c r="B499" s="640"/>
      <c r="C499" s="643"/>
      <c r="D499" s="643"/>
      <c r="E499" s="643"/>
      <c r="F499" s="643"/>
      <c r="G499" s="643"/>
      <c r="H499" s="643"/>
      <c r="I499" s="643"/>
      <c r="J499" s="643"/>
      <c r="K499" s="643"/>
      <c r="L499" s="643"/>
      <c r="M499" s="643"/>
      <c r="N499" s="643"/>
      <c r="O499" s="644"/>
      <c r="P499" s="136"/>
      <c r="Q499" s="136"/>
      <c r="R499" s="136"/>
      <c r="S499" s="136"/>
      <c r="T499" s="136"/>
      <c r="U499" s="136"/>
      <c r="V499" s="136"/>
      <c r="W499" s="136"/>
      <c r="X499" s="136"/>
      <c r="Y499" s="136"/>
      <c r="Z499" s="136"/>
      <c r="AA499" s="136"/>
      <c r="AB499" s="136"/>
      <c r="AC499" s="136"/>
      <c r="AD499" s="180"/>
      <c r="AE499" s="180"/>
      <c r="AF499" s="156"/>
      <c r="AG499" s="156"/>
      <c r="AH499" s="156"/>
      <c r="AI499" s="156"/>
      <c r="AJ499" s="156"/>
      <c r="AK499" s="156"/>
      <c r="AL499" s="156"/>
      <c r="AM499" s="156"/>
      <c r="AN499" s="156"/>
      <c r="AO499" s="156"/>
      <c r="AP499" s="156"/>
      <c r="AQ499" s="156"/>
    </row>
    <row r="500" spans="2:43" ht="16.5" customHeight="1">
      <c r="B500" s="532" t="s">
        <v>59</v>
      </c>
      <c r="C500" s="536"/>
      <c r="D500" s="533" t="s">
        <v>58</v>
      </c>
      <c r="E500" s="536"/>
      <c r="F500" s="533" t="s">
        <v>60</v>
      </c>
      <c r="G500" s="536"/>
      <c r="H500" s="533" t="s">
        <v>61</v>
      </c>
      <c r="I500" s="533"/>
      <c r="J500" s="536"/>
      <c r="K500" s="536"/>
      <c r="L500" s="536"/>
      <c r="M500" s="536"/>
      <c r="N500" s="549" t="s">
        <v>62</v>
      </c>
      <c r="O500" s="517">
        <v>0.1</v>
      </c>
      <c r="AD500" s="48"/>
      <c r="AE500" s="48"/>
    </row>
    <row r="501" spans="2:43" ht="16.5" customHeight="1">
      <c r="B501" s="532"/>
      <c r="C501" s="536"/>
      <c r="D501" s="533"/>
      <c r="E501" s="536"/>
      <c r="F501" s="533"/>
      <c r="G501" s="536"/>
      <c r="H501" s="533"/>
      <c r="I501" s="533"/>
      <c r="J501" s="536"/>
      <c r="K501" s="536"/>
      <c r="L501" s="536"/>
      <c r="M501" s="536"/>
      <c r="N501" s="549"/>
      <c r="O501" s="518"/>
      <c r="AD501" s="52"/>
      <c r="AE501" s="37"/>
    </row>
    <row r="502" spans="2:43" ht="16.5" customHeight="1">
      <c r="B502" s="628" t="s">
        <v>63</v>
      </c>
      <c r="C502" s="637"/>
      <c r="D502" s="637"/>
      <c r="E502" s="637"/>
      <c r="F502" s="637"/>
      <c r="G502" s="637"/>
      <c r="H502" s="637"/>
      <c r="I502" s="637"/>
      <c r="J502" s="637"/>
      <c r="K502" s="637"/>
      <c r="L502" s="637"/>
      <c r="M502" s="637"/>
      <c r="N502" s="637"/>
      <c r="O502" s="638"/>
    </row>
    <row r="503" spans="2:43" ht="16.5" customHeight="1">
      <c r="B503" s="628"/>
      <c r="C503" s="637"/>
      <c r="D503" s="637"/>
      <c r="E503" s="637"/>
      <c r="F503" s="637"/>
      <c r="G503" s="637"/>
      <c r="H503" s="637"/>
      <c r="I503" s="637"/>
      <c r="J503" s="637"/>
      <c r="K503" s="637"/>
      <c r="L503" s="637"/>
      <c r="M503" s="637"/>
      <c r="N503" s="637"/>
      <c r="O503" s="638"/>
    </row>
    <row r="504" spans="2:43" ht="16.5" customHeight="1">
      <c r="B504" s="628"/>
      <c r="C504" s="637"/>
      <c r="D504" s="637"/>
      <c r="E504" s="637"/>
      <c r="F504" s="637"/>
      <c r="G504" s="637"/>
      <c r="H504" s="637"/>
      <c r="I504" s="637"/>
      <c r="J504" s="637"/>
      <c r="K504" s="637"/>
      <c r="L504" s="637"/>
      <c r="M504" s="637"/>
      <c r="N504" s="637"/>
      <c r="O504" s="638"/>
    </row>
    <row r="505" spans="2:43" ht="16.5" customHeight="1">
      <c r="B505" s="628"/>
      <c r="C505" s="637"/>
      <c r="D505" s="637"/>
      <c r="E505" s="637"/>
      <c r="F505" s="637"/>
      <c r="G505" s="637"/>
      <c r="H505" s="637"/>
      <c r="I505" s="637"/>
      <c r="J505" s="637"/>
      <c r="K505" s="637"/>
      <c r="L505" s="637"/>
      <c r="M505" s="637"/>
      <c r="N505" s="637"/>
      <c r="O505" s="638"/>
      <c r="AD505" s="52"/>
      <c r="AE505" s="37"/>
    </row>
    <row r="506" spans="2:43" ht="16.5" customHeight="1">
      <c r="B506" s="628"/>
      <c r="C506" s="637"/>
      <c r="D506" s="637"/>
      <c r="E506" s="637"/>
      <c r="F506" s="637"/>
      <c r="G506" s="637"/>
      <c r="H506" s="637"/>
      <c r="I506" s="637"/>
      <c r="J506" s="637"/>
      <c r="K506" s="637"/>
      <c r="L506" s="637"/>
      <c r="M506" s="637"/>
      <c r="N506" s="637"/>
      <c r="O506" s="638"/>
    </row>
    <row r="507" spans="2:43" ht="16.5" customHeight="1">
      <c r="B507" s="628"/>
      <c r="C507" s="637"/>
      <c r="D507" s="637"/>
      <c r="E507" s="637"/>
      <c r="F507" s="637"/>
      <c r="G507" s="637"/>
      <c r="H507" s="637"/>
      <c r="I507" s="637"/>
      <c r="J507" s="637"/>
      <c r="K507" s="637"/>
      <c r="L507" s="637"/>
      <c r="M507" s="637"/>
      <c r="N507" s="637"/>
      <c r="O507" s="638"/>
    </row>
    <row r="508" spans="2:43" ht="16.5" customHeight="1">
      <c r="B508" s="628"/>
      <c r="C508" s="637"/>
      <c r="D508" s="637"/>
      <c r="E508" s="637"/>
      <c r="F508" s="637"/>
      <c r="G508" s="637"/>
      <c r="H508" s="637"/>
      <c r="I508" s="637"/>
      <c r="J508" s="637"/>
      <c r="K508" s="637"/>
      <c r="L508" s="637"/>
      <c r="M508" s="637"/>
      <c r="N508" s="637"/>
      <c r="O508" s="638"/>
      <c r="AD508" s="37"/>
      <c r="AE508" s="37"/>
    </row>
    <row r="509" spans="2:43" ht="16.5" customHeight="1">
      <c r="B509" s="628"/>
      <c r="C509" s="637"/>
      <c r="D509" s="637"/>
      <c r="E509" s="637"/>
      <c r="F509" s="637"/>
      <c r="G509" s="637"/>
      <c r="H509" s="637"/>
      <c r="I509" s="637"/>
      <c r="J509" s="637"/>
      <c r="K509" s="637"/>
      <c r="L509" s="637"/>
      <c r="M509" s="637"/>
      <c r="N509" s="637"/>
      <c r="O509" s="638"/>
      <c r="AD509" s="37"/>
      <c r="AE509" s="37"/>
    </row>
    <row r="510" spans="2:43" ht="16.5" customHeight="1">
      <c r="B510" s="628"/>
      <c r="C510" s="637"/>
      <c r="D510" s="637"/>
      <c r="E510" s="637"/>
      <c r="F510" s="637"/>
      <c r="G510" s="637"/>
      <c r="H510" s="637"/>
      <c r="I510" s="637"/>
      <c r="J510" s="637"/>
      <c r="K510" s="637"/>
      <c r="L510" s="637"/>
      <c r="M510" s="637"/>
      <c r="N510" s="637"/>
      <c r="O510" s="638"/>
      <c r="AD510" s="28"/>
      <c r="AE510" s="51"/>
    </row>
    <row r="511" spans="2:43" ht="16.5" customHeight="1">
      <c r="B511" s="628"/>
      <c r="C511" s="637"/>
      <c r="D511" s="637"/>
      <c r="E511" s="637"/>
      <c r="F511" s="637"/>
      <c r="G511" s="637"/>
      <c r="H511" s="637"/>
      <c r="I511" s="637"/>
      <c r="J511" s="637"/>
      <c r="K511" s="637"/>
      <c r="L511" s="637"/>
      <c r="M511" s="637"/>
      <c r="N511" s="637"/>
      <c r="O511" s="638"/>
    </row>
    <row r="512" spans="2:43" ht="16.5" customHeight="1">
      <c r="B512" s="628"/>
      <c r="C512" s="637"/>
      <c r="D512" s="637"/>
      <c r="E512" s="637"/>
      <c r="F512" s="637"/>
      <c r="G512" s="637"/>
      <c r="H512" s="637"/>
      <c r="I512" s="637"/>
      <c r="J512" s="637"/>
      <c r="K512" s="637"/>
      <c r="L512" s="637"/>
      <c r="M512" s="637"/>
      <c r="N512" s="637"/>
      <c r="O512" s="638"/>
    </row>
    <row r="513" spans="1:31" ht="16.5" customHeight="1">
      <c r="B513" s="628"/>
      <c r="C513" s="637"/>
      <c r="D513" s="637"/>
      <c r="E513" s="637"/>
      <c r="F513" s="637"/>
      <c r="G513" s="637"/>
      <c r="H513" s="637"/>
      <c r="I513" s="637"/>
      <c r="J513" s="637"/>
      <c r="K513" s="637"/>
      <c r="L513" s="637"/>
      <c r="M513" s="637"/>
      <c r="N513" s="637"/>
      <c r="O513" s="638"/>
    </row>
    <row r="514" spans="1:31" ht="16.5" customHeight="1">
      <c r="A514" s="149"/>
      <c r="B514" s="629" t="s">
        <v>162</v>
      </c>
      <c r="C514" s="630"/>
      <c r="D514" s="630"/>
      <c r="E514" s="630"/>
      <c r="F514" s="630"/>
      <c r="G514" s="630"/>
      <c r="H514" s="630"/>
      <c r="I514" s="630"/>
      <c r="J514" s="630"/>
      <c r="K514" s="630"/>
      <c r="L514" s="631" t="s">
        <v>65</v>
      </c>
      <c r="M514" s="631"/>
      <c r="N514" s="631"/>
      <c r="O514" s="632"/>
    </row>
    <row r="515" spans="1:31" ht="16.5" customHeight="1">
      <c r="A515" s="149"/>
      <c r="B515" s="629"/>
      <c r="C515" s="630"/>
      <c r="D515" s="630"/>
      <c r="E515" s="630"/>
      <c r="F515" s="630"/>
      <c r="G515" s="630"/>
      <c r="H515" s="630"/>
      <c r="I515" s="630"/>
      <c r="J515" s="630"/>
      <c r="K515" s="630"/>
      <c r="L515" s="631"/>
      <c r="M515" s="631"/>
      <c r="N515" s="631"/>
      <c r="O515" s="632"/>
    </row>
    <row r="516" spans="1:31" ht="16.5" customHeight="1">
      <c r="A516" s="149"/>
      <c r="B516" s="633" t="s">
        <v>163</v>
      </c>
      <c r="C516" s="634"/>
      <c r="D516" s="634"/>
      <c r="E516" s="634"/>
      <c r="F516" s="634"/>
      <c r="G516" s="634"/>
      <c r="H516" s="634"/>
      <c r="I516" s="634"/>
      <c r="J516" s="634"/>
      <c r="K516" s="634"/>
      <c r="L516" s="635"/>
      <c r="M516" s="635"/>
      <c r="N516" s="635"/>
      <c r="O516" s="636"/>
    </row>
    <row r="517" spans="1:31" ht="16.5" customHeight="1">
      <c r="A517" s="149"/>
      <c r="B517" s="633"/>
      <c r="C517" s="634"/>
      <c r="D517" s="634"/>
      <c r="E517" s="634"/>
      <c r="F517" s="634"/>
      <c r="G517" s="634"/>
      <c r="H517" s="634"/>
      <c r="I517" s="634"/>
      <c r="J517" s="634"/>
      <c r="K517" s="634"/>
      <c r="L517" s="635"/>
      <c r="M517" s="635"/>
      <c r="N517" s="635"/>
      <c r="O517" s="636"/>
    </row>
    <row r="518" spans="1:31" ht="16.5" customHeight="1">
      <c r="A518" s="149"/>
      <c r="B518" s="633"/>
      <c r="C518" s="634"/>
      <c r="D518" s="634"/>
      <c r="E518" s="634"/>
      <c r="F518" s="634"/>
      <c r="G518" s="634"/>
      <c r="H518" s="634"/>
      <c r="I518" s="634"/>
      <c r="J518" s="634"/>
      <c r="K518" s="634"/>
      <c r="L518" s="635"/>
      <c r="M518" s="635"/>
      <c r="N518" s="635"/>
      <c r="O518" s="636"/>
    </row>
    <row r="519" spans="1:31" ht="16.5" customHeight="1">
      <c r="A519" s="149"/>
      <c r="B519" s="633"/>
      <c r="C519" s="634"/>
      <c r="D519" s="634"/>
      <c r="E519" s="634"/>
      <c r="F519" s="634"/>
      <c r="G519" s="634"/>
      <c r="H519" s="634"/>
      <c r="I519" s="634"/>
      <c r="J519" s="634"/>
      <c r="K519" s="634"/>
      <c r="L519" s="635"/>
      <c r="M519" s="635"/>
      <c r="N519" s="635"/>
      <c r="O519" s="636"/>
    </row>
    <row r="520" spans="1:31" ht="16.5" customHeight="1">
      <c r="A520" s="149"/>
      <c r="B520" s="633"/>
      <c r="C520" s="634"/>
      <c r="D520" s="634"/>
      <c r="E520" s="634"/>
      <c r="F520" s="634"/>
      <c r="G520" s="634"/>
      <c r="H520" s="634"/>
      <c r="I520" s="634"/>
      <c r="J520" s="634"/>
      <c r="K520" s="634"/>
      <c r="L520" s="635"/>
      <c r="M520" s="635"/>
      <c r="N520" s="635"/>
      <c r="O520" s="636"/>
    </row>
    <row r="521" spans="1:31" ht="16.5" customHeight="1">
      <c r="A521" s="149"/>
      <c r="B521" s="605" t="s">
        <v>213</v>
      </c>
      <c r="C521" s="606"/>
      <c r="D521" s="606"/>
      <c r="E521" s="606"/>
      <c r="F521" s="606"/>
      <c r="G521" s="606"/>
      <c r="H521" s="606"/>
      <c r="I521" s="606"/>
      <c r="J521" s="606"/>
      <c r="K521" s="606"/>
      <c r="L521" s="606"/>
      <c r="M521" s="606"/>
      <c r="N521" s="606"/>
      <c r="O521" s="607"/>
    </row>
    <row r="522" spans="1:31" ht="16.5" customHeight="1">
      <c r="A522" s="149"/>
      <c r="B522" s="605"/>
      <c r="C522" s="606"/>
      <c r="D522" s="606"/>
      <c r="E522" s="606"/>
      <c r="F522" s="606"/>
      <c r="G522" s="606"/>
      <c r="H522" s="606"/>
      <c r="I522" s="606"/>
      <c r="J522" s="606"/>
      <c r="K522" s="606"/>
      <c r="L522" s="606"/>
      <c r="M522" s="606"/>
      <c r="N522" s="606"/>
      <c r="O522" s="607"/>
    </row>
    <row r="523" spans="1:31" ht="16.5" customHeight="1">
      <c r="A523" s="149"/>
      <c r="B523" s="605"/>
      <c r="C523" s="606"/>
      <c r="D523" s="606"/>
      <c r="E523" s="606"/>
      <c r="F523" s="606"/>
      <c r="G523" s="606"/>
      <c r="H523" s="606"/>
      <c r="I523" s="606"/>
      <c r="J523" s="606"/>
      <c r="K523" s="606"/>
      <c r="L523" s="606"/>
      <c r="M523" s="606"/>
      <c r="N523" s="606"/>
      <c r="O523" s="607"/>
    </row>
    <row r="524" spans="1:31" ht="16.5" customHeight="1">
      <c r="A524" s="149"/>
      <c r="B524" s="605"/>
      <c r="C524" s="606"/>
      <c r="D524" s="606"/>
      <c r="E524" s="606"/>
      <c r="F524" s="606"/>
      <c r="G524" s="606"/>
      <c r="H524" s="606"/>
      <c r="I524" s="606"/>
      <c r="J524" s="606"/>
      <c r="K524" s="606"/>
      <c r="L524" s="606"/>
      <c r="M524" s="606"/>
      <c r="N524" s="606"/>
      <c r="O524" s="607"/>
    </row>
    <row r="525" spans="1:31" ht="16.5" customHeight="1">
      <c r="A525" s="149"/>
      <c r="B525" s="605"/>
      <c r="C525" s="606"/>
      <c r="D525" s="606"/>
      <c r="E525" s="606"/>
      <c r="F525" s="606"/>
      <c r="G525" s="606"/>
      <c r="H525" s="606"/>
      <c r="I525" s="606"/>
      <c r="J525" s="606"/>
      <c r="K525" s="606"/>
      <c r="L525" s="606"/>
      <c r="M525" s="606"/>
      <c r="N525" s="606"/>
      <c r="O525" s="607"/>
    </row>
    <row r="526" spans="1:31" ht="16.5" customHeight="1" thickBot="1">
      <c r="A526" s="149"/>
      <c r="B526" s="608"/>
      <c r="C526" s="609"/>
      <c r="D526" s="609"/>
      <c r="E526" s="609"/>
      <c r="F526" s="609"/>
      <c r="G526" s="609"/>
      <c r="H526" s="609"/>
      <c r="I526" s="609"/>
      <c r="J526" s="609"/>
      <c r="K526" s="609"/>
      <c r="L526" s="609"/>
      <c r="M526" s="609"/>
      <c r="N526" s="609"/>
      <c r="O526" s="610"/>
    </row>
    <row r="527" spans="1:31" ht="16.5" customHeight="1">
      <c r="B527" s="95"/>
      <c r="C527" s="45"/>
      <c r="D527" s="45"/>
      <c r="E527" s="45"/>
      <c r="F527" s="45"/>
      <c r="G527" s="45"/>
      <c r="H527" s="45"/>
      <c r="I527" s="45"/>
      <c r="J527" s="45"/>
      <c r="K527" s="45"/>
      <c r="L527" s="46"/>
      <c r="M527" s="46"/>
      <c r="N527" s="46"/>
      <c r="O527" s="46"/>
    </row>
    <row r="528" spans="1:31" ht="16.5" customHeight="1">
      <c r="B528" s="95"/>
      <c r="C528" s="45"/>
      <c r="D528" s="45"/>
      <c r="E528" s="45"/>
      <c r="F528" s="45"/>
      <c r="G528" s="45"/>
      <c r="H528" s="45"/>
      <c r="I528" s="45"/>
      <c r="J528" s="45"/>
      <c r="K528" s="45"/>
      <c r="L528" s="46"/>
      <c r="M528" s="46"/>
      <c r="N528" s="46"/>
      <c r="O528" s="46"/>
      <c r="AD528" s="26"/>
      <c r="AE528" s="27"/>
    </row>
    <row r="529" spans="2:31" ht="16.5" customHeight="1">
      <c r="B529" s="95"/>
      <c r="C529" s="45"/>
      <c r="D529" s="45"/>
      <c r="E529" s="45"/>
      <c r="F529" s="45"/>
      <c r="G529" s="45"/>
      <c r="H529" s="45"/>
      <c r="I529" s="45"/>
      <c r="J529" s="45"/>
      <c r="K529" s="45"/>
      <c r="L529" s="46"/>
      <c r="M529" s="46"/>
      <c r="N529" s="46"/>
      <c r="O529" s="46"/>
      <c r="AD529" s="26"/>
      <c r="AE529" s="27"/>
    </row>
    <row r="530" spans="2:31" ht="16.5" customHeight="1">
      <c r="B530" s="94"/>
      <c r="C530" s="58"/>
      <c r="D530" s="58"/>
      <c r="E530" s="58"/>
      <c r="F530" s="44"/>
      <c r="G530" s="44"/>
      <c r="H530" s="44"/>
      <c r="I530" s="44"/>
      <c r="J530" s="44"/>
      <c r="K530" s="44"/>
      <c r="L530" s="44"/>
      <c r="M530" s="44"/>
      <c r="N530" s="44"/>
      <c r="O530" s="44"/>
      <c r="AD530" s="26"/>
      <c r="AE530" s="27"/>
    </row>
    <row r="531" spans="2:31" ht="16.5" customHeight="1">
      <c r="B531" s="94"/>
      <c r="C531" s="44"/>
      <c r="D531" s="44"/>
      <c r="E531" s="44"/>
      <c r="F531" s="44"/>
      <c r="G531" s="44"/>
      <c r="H531" s="44"/>
      <c r="I531" s="44"/>
      <c r="J531" s="44"/>
      <c r="K531" s="44"/>
      <c r="L531" s="44"/>
      <c r="M531" s="44"/>
      <c r="N531" s="44"/>
      <c r="O531" s="44"/>
    </row>
    <row r="532" spans="2:31" ht="16.5" customHeight="1">
      <c r="B532" s="94"/>
      <c r="C532" s="44"/>
      <c r="D532" s="44"/>
      <c r="E532" s="44"/>
      <c r="F532" s="44"/>
      <c r="G532" s="44"/>
      <c r="H532" s="44"/>
      <c r="I532" s="44"/>
      <c r="J532" s="44"/>
      <c r="K532" s="44"/>
      <c r="L532" s="44"/>
      <c r="M532" s="44"/>
      <c r="N532" s="44"/>
      <c r="O532" s="44"/>
    </row>
    <row r="533" spans="2:31" ht="16.5" customHeight="1">
      <c r="B533" s="94"/>
      <c r="C533" s="44"/>
      <c r="D533" s="44"/>
      <c r="E533" s="44"/>
      <c r="F533" s="44"/>
      <c r="G533" s="44"/>
      <c r="H533" s="44"/>
      <c r="I533" s="44"/>
      <c r="J533" s="44"/>
      <c r="K533" s="44"/>
      <c r="L533" s="44"/>
      <c r="M533" s="44"/>
      <c r="N533" s="44"/>
      <c r="O533" s="44"/>
    </row>
    <row r="534" spans="2:31" ht="16.5" customHeight="1">
      <c r="B534" s="94"/>
      <c r="C534" s="44"/>
      <c r="D534" s="44"/>
      <c r="E534" s="44"/>
      <c r="F534" s="44"/>
      <c r="G534" s="44"/>
      <c r="H534" s="44"/>
      <c r="I534" s="44"/>
      <c r="J534" s="44"/>
      <c r="K534" s="44"/>
      <c r="L534" s="44"/>
      <c r="M534" s="44"/>
      <c r="N534" s="44"/>
      <c r="O534" s="44"/>
      <c r="AD534" s="30"/>
      <c r="AE534" s="30"/>
    </row>
    <row r="535" spans="2:31" ht="16.5" customHeight="1">
      <c r="B535" s="94"/>
      <c r="C535" s="44"/>
      <c r="D535" s="44"/>
      <c r="E535" s="44"/>
      <c r="F535" s="44"/>
      <c r="G535" s="44"/>
      <c r="H535" s="44"/>
      <c r="I535" s="44"/>
      <c r="J535" s="44"/>
      <c r="K535" s="44"/>
      <c r="L535" s="44"/>
      <c r="M535" s="44"/>
      <c r="N535" s="44"/>
      <c r="O535" s="44"/>
      <c r="AD535" s="30"/>
      <c r="AE535" s="30"/>
    </row>
    <row r="536" spans="2:31" ht="16.5" customHeight="1">
      <c r="B536" s="94"/>
      <c r="C536" s="44"/>
      <c r="D536" s="44"/>
      <c r="E536" s="44"/>
      <c r="F536" s="44"/>
      <c r="G536" s="44"/>
      <c r="H536" s="44"/>
      <c r="I536" s="44"/>
      <c r="J536" s="44"/>
      <c r="K536" s="44"/>
      <c r="L536" s="44"/>
      <c r="M536" s="44"/>
      <c r="N536" s="44"/>
      <c r="O536" s="44"/>
      <c r="AD536" s="37"/>
      <c r="AE536" s="37"/>
    </row>
    <row r="537" spans="2:31" ht="16.5" customHeight="1">
      <c r="B537" s="94"/>
      <c r="C537" s="44"/>
      <c r="D537" s="44"/>
      <c r="E537" s="44"/>
      <c r="F537" s="44"/>
      <c r="G537" s="44"/>
      <c r="H537" s="44"/>
      <c r="I537" s="44"/>
      <c r="J537" s="44"/>
      <c r="K537" s="44"/>
      <c r="L537" s="44"/>
      <c r="M537" s="44"/>
      <c r="N537" s="44"/>
      <c r="O537" s="44"/>
      <c r="AD537" s="48"/>
      <c r="AE537" s="48"/>
    </row>
    <row r="538" spans="2:31" ht="16.5" customHeight="1">
      <c r="B538" s="94"/>
      <c r="C538" s="44"/>
      <c r="D538" s="44"/>
      <c r="E538" s="44"/>
      <c r="F538" s="44"/>
      <c r="G538" s="44"/>
      <c r="H538" s="44"/>
      <c r="I538" s="44"/>
      <c r="J538" s="44"/>
      <c r="K538" s="44"/>
      <c r="L538" s="44"/>
      <c r="M538" s="44"/>
      <c r="N538" s="44"/>
      <c r="O538" s="44"/>
      <c r="AD538" s="37"/>
      <c r="AE538" s="37"/>
    </row>
    <row r="539" spans="2:31" ht="16.5" customHeight="1">
      <c r="B539" s="94"/>
      <c r="C539" s="44"/>
      <c r="D539" s="44"/>
      <c r="E539" s="44"/>
      <c r="F539" s="44"/>
      <c r="G539" s="44"/>
      <c r="H539" s="44"/>
      <c r="I539" s="44"/>
      <c r="J539" s="44"/>
      <c r="K539" s="44"/>
      <c r="L539" s="44"/>
      <c r="M539" s="44"/>
      <c r="N539" s="44"/>
      <c r="O539" s="44"/>
      <c r="AD539" s="37"/>
      <c r="AE539" s="37"/>
    </row>
    <row r="540" spans="2:31" ht="16.5" customHeight="1">
      <c r="B540" s="94"/>
      <c r="C540" s="44"/>
      <c r="D540" s="44"/>
      <c r="E540" s="44"/>
      <c r="F540" s="44"/>
      <c r="G540" s="44"/>
      <c r="H540" s="44"/>
      <c r="I540" s="44"/>
      <c r="J540" s="44"/>
      <c r="K540" s="44"/>
      <c r="L540" s="44"/>
      <c r="M540" s="44"/>
      <c r="N540" s="44"/>
      <c r="O540" s="44"/>
      <c r="AD540" s="37"/>
      <c r="AE540" s="37"/>
    </row>
    <row r="541" spans="2:31" ht="16.5" customHeight="1">
      <c r="B541" s="94"/>
      <c r="C541" s="44"/>
      <c r="D541" s="44"/>
      <c r="E541" s="44"/>
      <c r="F541" s="44"/>
      <c r="G541" s="44"/>
      <c r="H541" s="44"/>
      <c r="I541" s="44"/>
      <c r="J541" s="44"/>
      <c r="K541" s="44"/>
      <c r="L541" s="44"/>
      <c r="M541" s="44"/>
      <c r="N541" s="44"/>
      <c r="O541" s="44"/>
      <c r="AD541" s="28"/>
      <c r="AE541" s="51"/>
    </row>
    <row r="542" spans="2:31" ht="16.5" customHeight="1">
      <c r="B542" s="94"/>
      <c r="C542" s="44"/>
      <c r="D542" s="44"/>
      <c r="E542" s="44"/>
      <c r="F542" s="44"/>
      <c r="G542" s="44"/>
      <c r="H542" s="44"/>
      <c r="I542" s="44"/>
      <c r="J542" s="44"/>
      <c r="K542" s="44"/>
      <c r="L542" s="44"/>
      <c r="M542" s="44"/>
      <c r="N542" s="44"/>
      <c r="O542" s="44"/>
      <c r="AD542" s="30"/>
      <c r="AE542" s="30"/>
    </row>
    <row r="543" spans="2:31" ht="16.5" customHeight="1">
      <c r="B543" s="94"/>
      <c r="C543" s="44"/>
      <c r="D543" s="44"/>
      <c r="E543" s="44"/>
      <c r="F543" s="44"/>
      <c r="G543" s="44"/>
      <c r="H543" s="44"/>
      <c r="I543" s="44"/>
      <c r="J543" s="44"/>
      <c r="K543" s="44"/>
      <c r="L543" s="44"/>
      <c r="M543" s="44"/>
      <c r="N543" s="44"/>
      <c r="O543" s="44"/>
      <c r="AD543" s="30"/>
      <c r="AE543" s="30"/>
    </row>
    <row r="544" spans="2:31" ht="16.5" customHeight="1">
      <c r="B544" s="94"/>
      <c r="C544" s="44"/>
      <c r="D544" s="44"/>
      <c r="E544" s="44"/>
      <c r="F544" s="44"/>
      <c r="G544" s="44"/>
      <c r="H544" s="44"/>
      <c r="I544" s="44"/>
      <c r="J544" s="44"/>
      <c r="K544" s="44"/>
      <c r="L544" s="44"/>
      <c r="M544" s="44"/>
      <c r="N544" s="44"/>
      <c r="O544" s="44"/>
      <c r="AD544" s="37"/>
      <c r="AE544" s="37"/>
    </row>
    <row r="545" spans="2:31" ht="16.5" customHeight="1">
      <c r="B545" s="94"/>
      <c r="C545" s="44"/>
      <c r="D545" s="44"/>
      <c r="E545" s="44"/>
      <c r="F545" s="44"/>
      <c r="G545" s="44"/>
      <c r="H545" s="44"/>
      <c r="I545" s="44"/>
      <c r="J545" s="44"/>
      <c r="K545" s="44"/>
      <c r="L545" s="44"/>
      <c r="M545" s="44"/>
      <c r="N545" s="44"/>
      <c r="O545" s="44"/>
      <c r="AD545" s="37"/>
      <c r="AE545" s="37"/>
    </row>
    <row r="546" spans="2:31" ht="16.5" customHeight="1">
      <c r="B546" s="94"/>
      <c r="C546" s="44"/>
      <c r="D546" s="44"/>
      <c r="E546" s="44"/>
      <c r="F546" s="44"/>
      <c r="G546" s="44"/>
      <c r="H546" s="44"/>
      <c r="I546" s="44"/>
      <c r="J546" s="44"/>
      <c r="K546" s="44"/>
      <c r="L546" s="44"/>
      <c r="M546" s="44"/>
      <c r="N546" s="44"/>
      <c r="O546" s="44"/>
      <c r="AD546" s="37"/>
      <c r="AE546" s="40"/>
    </row>
    <row r="547" spans="2:31" ht="16.5" customHeight="1">
      <c r="B547" s="94"/>
      <c r="C547" s="44"/>
      <c r="D547" s="44"/>
      <c r="E547" s="44"/>
      <c r="F547" s="44"/>
      <c r="G547" s="44"/>
      <c r="H547" s="44"/>
      <c r="I547" s="44"/>
      <c r="J547" s="44"/>
      <c r="K547" s="44"/>
      <c r="L547" s="44"/>
      <c r="M547" s="44"/>
      <c r="N547" s="44"/>
      <c r="O547" s="44"/>
      <c r="AD547" s="37"/>
      <c r="AE547" s="40"/>
    </row>
    <row r="548" spans="2:31" ht="16.5" customHeight="1">
      <c r="B548" s="94"/>
      <c r="C548" s="44"/>
      <c r="D548" s="44"/>
      <c r="E548" s="44"/>
      <c r="F548" s="44"/>
      <c r="G548" s="44"/>
      <c r="H548" s="44"/>
      <c r="I548" s="44"/>
      <c r="J548" s="44"/>
      <c r="K548" s="44"/>
      <c r="L548" s="44"/>
      <c r="M548" s="44"/>
      <c r="N548" s="44"/>
      <c r="O548" s="44"/>
      <c r="AD548" s="37"/>
      <c r="AE548" s="40"/>
    </row>
    <row r="549" spans="2:31" ht="16.5" customHeight="1">
      <c r="B549" s="94"/>
      <c r="C549" s="44"/>
      <c r="D549" s="44"/>
      <c r="E549" s="44"/>
      <c r="F549" s="44"/>
      <c r="G549" s="44"/>
      <c r="H549" s="44"/>
      <c r="I549" s="44"/>
      <c r="J549" s="44"/>
      <c r="K549" s="44"/>
      <c r="L549" s="44"/>
      <c r="M549" s="44"/>
      <c r="N549" s="44"/>
      <c r="O549" s="44"/>
      <c r="AD549" s="28"/>
      <c r="AE549" s="51"/>
    </row>
    <row r="550" spans="2:31" ht="16.5" customHeight="1">
      <c r="B550" s="94"/>
      <c r="C550" s="44"/>
      <c r="D550" s="44"/>
      <c r="E550" s="44"/>
      <c r="F550" s="44"/>
      <c r="G550" s="44"/>
      <c r="H550" s="44"/>
      <c r="I550" s="44"/>
      <c r="J550" s="44"/>
      <c r="K550" s="44"/>
      <c r="L550" s="44"/>
      <c r="M550" s="44"/>
      <c r="N550" s="44"/>
      <c r="O550" s="44"/>
      <c r="AD550" s="30"/>
      <c r="AE550" s="30"/>
    </row>
    <row r="551" spans="2:31" ht="16.5" customHeight="1">
      <c r="B551" s="94"/>
      <c r="C551" s="44"/>
      <c r="D551" s="44"/>
      <c r="E551" s="44"/>
      <c r="F551" s="44"/>
      <c r="G551" s="44"/>
      <c r="H551" s="44"/>
      <c r="I551" s="44"/>
      <c r="J551" s="44"/>
      <c r="K551" s="44"/>
      <c r="L551" s="44"/>
      <c r="M551" s="44"/>
      <c r="N551" s="44"/>
      <c r="O551" s="44"/>
      <c r="AD551" s="30"/>
      <c r="AE551" s="30"/>
    </row>
    <row r="552" spans="2:31" ht="16.5" customHeight="1">
      <c r="B552" s="94"/>
      <c r="C552" s="44"/>
      <c r="D552" s="44"/>
      <c r="E552" s="44"/>
      <c r="F552" s="44"/>
      <c r="G552" s="44"/>
      <c r="H552" s="44"/>
      <c r="I552" s="44"/>
      <c r="J552" s="44"/>
      <c r="K552" s="44"/>
      <c r="L552" s="44"/>
      <c r="M552" s="44"/>
      <c r="N552" s="44"/>
      <c r="O552" s="44"/>
      <c r="AD552" s="37"/>
      <c r="AE552" s="37"/>
    </row>
    <row r="553" spans="2:31" ht="16.5" customHeight="1">
      <c r="B553" s="94"/>
      <c r="C553" s="44"/>
      <c r="D553" s="44"/>
      <c r="E553" s="44"/>
      <c r="F553" s="44"/>
      <c r="G553" s="44"/>
      <c r="H553" s="44"/>
      <c r="I553" s="44"/>
      <c r="J553" s="44"/>
      <c r="K553" s="44"/>
      <c r="L553" s="44"/>
      <c r="M553" s="44"/>
      <c r="N553" s="44"/>
      <c r="O553" s="44"/>
      <c r="AD553" s="48"/>
      <c r="AE553" s="48"/>
    </row>
    <row r="554" spans="2:31" ht="16.5" customHeight="1">
      <c r="B554" s="94"/>
      <c r="C554" s="44"/>
      <c r="D554" s="44"/>
      <c r="E554" s="44"/>
      <c r="F554" s="44"/>
      <c r="G554" s="44"/>
      <c r="H554" s="44"/>
      <c r="I554" s="44"/>
      <c r="J554" s="44"/>
      <c r="K554" s="44"/>
      <c r="L554" s="44"/>
      <c r="M554" s="44"/>
      <c r="N554" s="44"/>
      <c r="O554" s="44"/>
      <c r="AD554" s="37"/>
      <c r="AE554" s="40"/>
    </row>
    <row r="555" spans="2:31" ht="16.5" customHeight="1">
      <c r="B555" s="94"/>
      <c r="C555" s="44"/>
      <c r="D555" s="44"/>
      <c r="E555" s="44"/>
      <c r="F555" s="44"/>
      <c r="G555" s="44"/>
      <c r="H555" s="44"/>
      <c r="I555" s="44"/>
      <c r="J555" s="44"/>
      <c r="K555" s="44"/>
      <c r="L555" s="44"/>
      <c r="M555" s="44"/>
      <c r="N555" s="44"/>
      <c r="O555" s="44"/>
      <c r="AD555" s="37"/>
      <c r="AE555" s="40"/>
    </row>
    <row r="556" spans="2:31" ht="16.5" customHeight="1">
      <c r="B556" s="95"/>
      <c r="C556" s="45"/>
      <c r="D556" s="45"/>
      <c r="E556" s="45"/>
      <c r="F556" s="45"/>
      <c r="G556" s="45"/>
      <c r="H556" s="45"/>
      <c r="I556" s="45"/>
      <c r="J556" s="45"/>
      <c r="K556" s="45"/>
      <c r="L556" s="46"/>
      <c r="M556" s="46"/>
      <c r="N556" s="46"/>
      <c r="O556" s="46"/>
      <c r="AD556" s="37"/>
      <c r="AE556" s="40"/>
    </row>
    <row r="557" spans="2:31" ht="16.5" customHeight="1">
      <c r="B557" s="95"/>
      <c r="C557" s="45"/>
      <c r="D557" s="45"/>
      <c r="E557" s="45"/>
      <c r="F557" s="45"/>
      <c r="G557" s="45"/>
      <c r="H557" s="45"/>
      <c r="I557" s="45"/>
      <c r="J557" s="45"/>
      <c r="K557" s="45"/>
      <c r="L557" s="46"/>
      <c r="M557" s="46"/>
      <c r="N557" s="46"/>
      <c r="O557" s="46"/>
      <c r="AD557" s="28"/>
      <c r="AE557" s="51"/>
    </row>
    <row r="558" spans="2:31" ht="16.5" customHeight="1">
      <c r="B558" s="95"/>
      <c r="C558" s="45"/>
      <c r="D558" s="45"/>
      <c r="E558" s="45"/>
      <c r="F558" s="45"/>
      <c r="G558" s="45"/>
      <c r="H558" s="45"/>
      <c r="I558" s="45"/>
      <c r="J558" s="45"/>
      <c r="K558" s="45"/>
      <c r="L558" s="46"/>
      <c r="M558" s="46"/>
      <c r="N558" s="46"/>
      <c r="O558" s="46"/>
      <c r="AD558" s="28"/>
      <c r="AE558" s="51"/>
    </row>
    <row r="559" spans="2:31" ht="16.5" customHeight="1">
      <c r="B559" s="94"/>
      <c r="C559" s="44"/>
      <c r="D559" s="44"/>
      <c r="E559" s="44"/>
      <c r="F559" s="44"/>
      <c r="G559" s="44"/>
      <c r="H559" s="44"/>
      <c r="I559" s="44"/>
      <c r="J559" s="44"/>
      <c r="K559" s="44"/>
      <c r="L559" s="44"/>
      <c r="M559" s="44"/>
      <c r="N559" s="44"/>
      <c r="O559" s="44"/>
      <c r="AD559" s="30"/>
      <c r="AE559" s="30"/>
    </row>
    <row r="560" spans="2:31" ht="16.5" customHeight="1">
      <c r="B560" s="94"/>
      <c r="C560" s="44"/>
      <c r="D560" s="44"/>
      <c r="E560" s="44"/>
      <c r="F560" s="44"/>
      <c r="G560" s="44"/>
      <c r="H560" s="44"/>
      <c r="I560" s="44"/>
      <c r="J560" s="44"/>
      <c r="K560" s="44"/>
      <c r="L560" s="44"/>
      <c r="M560" s="44"/>
      <c r="N560" s="44"/>
      <c r="O560" s="44"/>
      <c r="AD560" s="30"/>
      <c r="AE560" s="30"/>
    </row>
    <row r="561" spans="2:31" ht="16.5" customHeight="1">
      <c r="B561" s="94"/>
      <c r="C561" s="44"/>
      <c r="D561" s="44"/>
      <c r="E561" s="44"/>
      <c r="F561" s="44"/>
      <c r="G561" s="44"/>
      <c r="H561" s="44"/>
      <c r="I561" s="44"/>
      <c r="J561" s="44"/>
      <c r="K561" s="44"/>
      <c r="L561" s="44"/>
      <c r="M561" s="44"/>
      <c r="N561" s="44"/>
      <c r="O561" s="44"/>
      <c r="AD561" s="37"/>
      <c r="AE561" s="37"/>
    </row>
    <row r="562" spans="2:31" ht="16.5" customHeight="1">
      <c r="B562" s="94"/>
      <c r="C562" s="44"/>
      <c r="D562" s="44"/>
      <c r="E562" s="44"/>
      <c r="F562" s="44"/>
      <c r="G562" s="44"/>
      <c r="H562" s="44"/>
      <c r="I562" s="44"/>
      <c r="J562" s="44"/>
      <c r="K562" s="44"/>
      <c r="L562" s="44"/>
      <c r="M562" s="44"/>
      <c r="N562" s="44"/>
      <c r="O562" s="44"/>
      <c r="AD562" s="48"/>
      <c r="AE562" s="48"/>
    </row>
    <row r="563" spans="2:31" ht="16.5" customHeight="1">
      <c r="B563" s="94"/>
      <c r="C563" s="44"/>
      <c r="D563" s="44"/>
      <c r="E563" s="44"/>
      <c r="F563" s="44"/>
      <c r="G563" s="44"/>
      <c r="H563" s="44"/>
      <c r="I563" s="44"/>
      <c r="J563" s="44"/>
      <c r="K563" s="44"/>
      <c r="L563" s="44"/>
      <c r="M563" s="44"/>
      <c r="N563" s="44"/>
      <c r="O563" s="44"/>
      <c r="AD563" s="36"/>
      <c r="AE563" s="40"/>
    </row>
    <row r="564" spans="2:31" ht="16.5" customHeight="1">
      <c r="B564" s="94"/>
      <c r="C564" s="44"/>
      <c r="D564" s="44"/>
      <c r="E564" s="44"/>
      <c r="F564" s="44"/>
      <c r="G564" s="44"/>
      <c r="H564" s="44"/>
      <c r="I564" s="44"/>
      <c r="J564" s="44"/>
      <c r="K564" s="44"/>
      <c r="L564" s="44"/>
      <c r="M564" s="44"/>
      <c r="N564" s="44"/>
      <c r="O564" s="44"/>
      <c r="AD564" s="36"/>
      <c r="AE564" s="40"/>
    </row>
    <row r="565" spans="2:31" ht="16.5" customHeight="1">
      <c r="B565" s="94"/>
      <c r="C565" s="44"/>
      <c r="D565" s="44"/>
      <c r="E565" s="44"/>
      <c r="F565" s="44"/>
      <c r="G565" s="44"/>
      <c r="H565" s="44"/>
      <c r="I565" s="44"/>
      <c r="J565" s="44"/>
      <c r="K565" s="44"/>
      <c r="L565" s="44"/>
      <c r="M565" s="44"/>
      <c r="N565" s="44"/>
      <c r="O565" s="44"/>
      <c r="AD565" s="37"/>
      <c r="AE565" s="40"/>
    </row>
    <row r="566" spans="2:31" ht="16.5" customHeight="1">
      <c r="B566" s="94"/>
      <c r="C566" s="44"/>
      <c r="D566" s="44"/>
      <c r="E566" s="44"/>
      <c r="F566" s="44"/>
      <c r="G566" s="44"/>
      <c r="H566" s="44"/>
      <c r="I566" s="44"/>
      <c r="J566" s="44"/>
      <c r="K566" s="44"/>
      <c r="L566" s="44"/>
      <c r="M566" s="44"/>
      <c r="N566" s="44"/>
      <c r="O566" s="44"/>
      <c r="AD566" s="28"/>
      <c r="AE566" s="51"/>
    </row>
    <row r="567" spans="2:31" ht="16.5" customHeight="1">
      <c r="B567" s="94"/>
      <c r="C567" s="44"/>
      <c r="D567" s="44"/>
      <c r="E567" s="44"/>
      <c r="F567" s="44"/>
      <c r="G567" s="44"/>
      <c r="H567" s="44"/>
      <c r="I567" s="44"/>
      <c r="J567" s="44"/>
      <c r="K567" s="44"/>
      <c r="L567" s="44"/>
      <c r="M567" s="44"/>
      <c r="N567" s="44"/>
      <c r="O567" s="44"/>
    </row>
    <row r="568" spans="2:31" ht="16.5" customHeight="1">
      <c r="B568" s="94"/>
      <c r="C568" s="44"/>
      <c r="D568" s="44"/>
      <c r="E568" s="44"/>
      <c r="F568" s="44"/>
      <c r="G568" s="44"/>
      <c r="H568" s="44"/>
      <c r="I568" s="44"/>
      <c r="J568" s="44"/>
      <c r="K568" s="44"/>
      <c r="L568" s="44"/>
      <c r="M568" s="44"/>
      <c r="N568" s="44"/>
      <c r="O568" s="44"/>
      <c r="AD568" s="30"/>
      <c r="AE568" s="30"/>
    </row>
    <row r="569" spans="2:31" ht="16.5" customHeight="1">
      <c r="B569" s="94"/>
      <c r="C569" s="44"/>
      <c r="D569" s="44"/>
      <c r="E569" s="44"/>
      <c r="F569" s="44"/>
      <c r="G569" s="44"/>
      <c r="H569" s="44"/>
      <c r="I569" s="44"/>
      <c r="J569" s="44"/>
      <c r="K569" s="44"/>
      <c r="L569" s="44"/>
      <c r="M569" s="44"/>
      <c r="N569" s="44"/>
      <c r="O569" s="44"/>
      <c r="AD569" s="30"/>
      <c r="AE569" s="30"/>
    </row>
    <row r="570" spans="2:31" ht="16.5" customHeight="1">
      <c r="B570" s="94"/>
      <c r="C570" s="44"/>
      <c r="D570" s="44"/>
      <c r="E570" s="44"/>
      <c r="F570" s="44"/>
      <c r="G570" s="44"/>
      <c r="H570" s="44"/>
      <c r="I570" s="44"/>
      <c r="J570" s="44"/>
      <c r="K570" s="44"/>
      <c r="L570" s="44"/>
      <c r="M570" s="44"/>
      <c r="N570" s="44"/>
      <c r="O570" s="44"/>
      <c r="AD570" s="37"/>
      <c r="AE570" s="37"/>
    </row>
    <row r="571" spans="2:31" ht="16.5" customHeight="1">
      <c r="B571" s="94"/>
      <c r="C571" s="44"/>
      <c r="D571" s="44"/>
      <c r="E571" s="44"/>
      <c r="F571" s="44"/>
      <c r="G571" s="44"/>
      <c r="H571" s="44"/>
      <c r="I571" s="44"/>
      <c r="J571" s="44"/>
      <c r="K571" s="44"/>
      <c r="L571" s="44"/>
      <c r="M571" s="44"/>
      <c r="N571" s="44"/>
      <c r="O571" s="44"/>
      <c r="AD571" s="32"/>
      <c r="AE571" s="32"/>
    </row>
    <row r="572" spans="2:31" ht="16.5" customHeight="1">
      <c r="B572" s="94"/>
      <c r="C572" s="44"/>
      <c r="D572" s="44"/>
      <c r="E572" s="44"/>
      <c r="F572" s="44"/>
      <c r="G572" s="44"/>
      <c r="H572" s="44"/>
      <c r="I572" s="44"/>
      <c r="J572" s="44"/>
      <c r="K572" s="44"/>
      <c r="L572" s="44"/>
      <c r="M572" s="44"/>
      <c r="N572" s="44"/>
      <c r="O572" s="44"/>
      <c r="AD572" s="37"/>
      <c r="AE572" s="37"/>
    </row>
    <row r="573" spans="2:31" ht="16.5" customHeight="1">
      <c r="B573" s="94"/>
      <c r="C573" s="44"/>
      <c r="D573" s="44"/>
      <c r="E573" s="44"/>
      <c r="F573" s="44"/>
      <c r="G573" s="44"/>
      <c r="H573" s="44"/>
      <c r="I573" s="44"/>
      <c r="J573" s="44"/>
      <c r="K573" s="44"/>
      <c r="L573" s="44"/>
      <c r="M573" s="44"/>
      <c r="N573" s="44"/>
      <c r="O573" s="44"/>
      <c r="AD573" s="37"/>
      <c r="AE573" s="37"/>
    </row>
    <row r="574" spans="2:31" ht="16.5" customHeight="1">
      <c r="B574" s="94"/>
      <c r="C574" s="44"/>
      <c r="D574" s="44"/>
      <c r="E574" s="44"/>
      <c r="F574" s="44"/>
      <c r="G574" s="44"/>
      <c r="H574" s="44"/>
      <c r="I574" s="44"/>
      <c r="J574" s="44"/>
      <c r="K574" s="44"/>
      <c r="L574" s="44"/>
      <c r="M574" s="44"/>
      <c r="N574" s="44"/>
      <c r="O574" s="44"/>
      <c r="AD574" s="37"/>
      <c r="AE574" s="37"/>
    </row>
    <row r="575" spans="2:31" ht="16.5" customHeight="1">
      <c r="B575" s="94"/>
      <c r="C575" s="44"/>
      <c r="D575" s="44"/>
      <c r="E575" s="44"/>
      <c r="F575" s="44"/>
      <c r="G575" s="44"/>
      <c r="H575" s="44"/>
      <c r="I575" s="44"/>
      <c r="J575" s="44"/>
      <c r="K575" s="44"/>
      <c r="L575" s="44"/>
      <c r="M575" s="44"/>
      <c r="N575" s="44"/>
      <c r="O575" s="44"/>
      <c r="AD575" s="28"/>
      <c r="AE575" s="51"/>
    </row>
    <row r="576" spans="2:31" ht="16.5" customHeight="1">
      <c r="B576" s="94"/>
      <c r="C576" s="44"/>
      <c r="D576" s="44"/>
      <c r="E576" s="44"/>
      <c r="F576" s="44"/>
      <c r="G576" s="44"/>
      <c r="H576" s="44"/>
      <c r="I576" s="44"/>
      <c r="J576" s="44"/>
      <c r="K576" s="44"/>
      <c r="L576" s="44"/>
      <c r="M576" s="44"/>
      <c r="N576" s="44"/>
      <c r="O576" s="44"/>
      <c r="AD576" s="30"/>
      <c r="AE576" s="30"/>
    </row>
    <row r="577" spans="2:31" ht="16.5" customHeight="1">
      <c r="B577" s="94"/>
      <c r="C577" s="44"/>
      <c r="D577" s="44"/>
      <c r="E577" s="44"/>
      <c r="F577" s="44"/>
      <c r="G577" s="44"/>
      <c r="H577" s="44"/>
      <c r="I577" s="44"/>
      <c r="J577" s="44"/>
      <c r="K577" s="44"/>
      <c r="L577" s="44"/>
      <c r="M577" s="44"/>
      <c r="N577" s="44"/>
      <c r="O577" s="44"/>
      <c r="AD577" s="30"/>
      <c r="AE577" s="30"/>
    </row>
    <row r="578" spans="2:31" ht="16.5" customHeight="1">
      <c r="B578" s="94"/>
      <c r="C578" s="44"/>
      <c r="D578" s="44"/>
      <c r="E578" s="44"/>
      <c r="F578" s="44"/>
      <c r="G578" s="44"/>
      <c r="H578" s="44"/>
      <c r="I578" s="44"/>
      <c r="J578" s="44"/>
      <c r="K578" s="44"/>
      <c r="L578" s="44"/>
      <c r="M578" s="44"/>
      <c r="N578" s="44"/>
      <c r="O578" s="44"/>
      <c r="AD578" s="37"/>
      <c r="AE578" s="37"/>
    </row>
    <row r="579" spans="2:31" ht="16.5" customHeight="1">
      <c r="B579" s="94"/>
      <c r="C579" s="44"/>
      <c r="D579" s="44"/>
      <c r="E579" s="44"/>
      <c r="F579" s="44"/>
      <c r="G579" s="44"/>
      <c r="H579" s="44"/>
      <c r="I579" s="44"/>
      <c r="J579" s="44"/>
      <c r="K579" s="44"/>
      <c r="L579" s="44"/>
      <c r="M579" s="44"/>
      <c r="N579" s="44"/>
      <c r="O579" s="44"/>
      <c r="AD579" s="37"/>
      <c r="AE579" s="37"/>
    </row>
    <row r="580" spans="2:31" ht="16.5" customHeight="1">
      <c r="B580" s="94"/>
      <c r="C580" s="44"/>
      <c r="D580" s="44"/>
      <c r="E580" s="44"/>
      <c r="F580" s="44"/>
      <c r="G580" s="44"/>
      <c r="H580" s="44"/>
      <c r="I580" s="44"/>
      <c r="J580" s="44"/>
      <c r="K580" s="44"/>
      <c r="L580" s="44"/>
      <c r="M580" s="44"/>
      <c r="N580" s="44"/>
      <c r="O580" s="44"/>
      <c r="AD580" s="37"/>
      <c r="AE580" s="40"/>
    </row>
    <row r="581" spans="2:31" ht="16.5" customHeight="1">
      <c r="B581" s="94"/>
      <c r="C581" s="44"/>
      <c r="D581" s="44"/>
      <c r="E581" s="44"/>
      <c r="F581" s="44"/>
      <c r="G581" s="44"/>
      <c r="H581" s="44"/>
      <c r="I581" s="44"/>
      <c r="J581" s="44"/>
      <c r="K581" s="44"/>
      <c r="L581" s="44"/>
      <c r="M581" s="44"/>
      <c r="N581" s="44"/>
      <c r="O581" s="44"/>
      <c r="AD581" s="37"/>
      <c r="AE581" s="40"/>
    </row>
    <row r="582" spans="2:31" ht="16.5" customHeight="1">
      <c r="B582" s="94"/>
      <c r="C582" s="44"/>
      <c r="D582" s="44"/>
      <c r="E582" s="44"/>
      <c r="F582" s="44"/>
      <c r="G582" s="44"/>
      <c r="H582" s="44"/>
      <c r="I582" s="44"/>
      <c r="J582" s="44"/>
      <c r="K582" s="44"/>
      <c r="L582" s="44"/>
      <c r="M582" s="44"/>
      <c r="N582" s="44"/>
      <c r="O582" s="44"/>
      <c r="AD582" s="37"/>
      <c r="AE582" s="40"/>
    </row>
    <row r="583" spans="2:31" ht="16.5" customHeight="1">
      <c r="B583" s="94"/>
      <c r="C583" s="44"/>
      <c r="D583" s="44"/>
      <c r="E583" s="44"/>
      <c r="F583" s="44"/>
      <c r="G583" s="44"/>
      <c r="H583" s="44"/>
      <c r="I583" s="44"/>
      <c r="J583" s="44"/>
      <c r="K583" s="44"/>
      <c r="L583" s="44"/>
      <c r="M583" s="44"/>
      <c r="N583" s="44"/>
      <c r="O583" s="44"/>
      <c r="AD583" s="28"/>
      <c r="AE583" s="51"/>
    </row>
    <row r="584" spans="2:31" ht="16.5" customHeight="1">
      <c r="B584" s="94"/>
      <c r="C584" s="44"/>
      <c r="D584" s="44"/>
      <c r="E584" s="44"/>
      <c r="F584" s="44"/>
      <c r="G584" s="44"/>
      <c r="H584" s="44"/>
      <c r="I584" s="44"/>
      <c r="J584" s="44"/>
      <c r="K584" s="44"/>
      <c r="L584" s="44"/>
      <c r="M584" s="44"/>
      <c r="N584" s="44"/>
      <c r="O584" s="44"/>
      <c r="AD584" s="30"/>
      <c r="AE584" s="30"/>
    </row>
    <row r="585" spans="2:31" ht="16.5" customHeight="1">
      <c r="B585" s="94"/>
      <c r="C585" s="44"/>
      <c r="D585" s="44"/>
      <c r="E585" s="44"/>
      <c r="F585" s="44"/>
      <c r="G585" s="44"/>
      <c r="H585" s="44"/>
      <c r="I585" s="44"/>
      <c r="J585" s="44"/>
      <c r="K585" s="44"/>
      <c r="L585" s="44"/>
      <c r="M585" s="44"/>
      <c r="N585" s="44"/>
      <c r="O585" s="44"/>
      <c r="AD585" s="30"/>
      <c r="AE585" s="30"/>
    </row>
    <row r="586" spans="2:31" ht="16.5" customHeight="1">
      <c r="B586" s="95"/>
      <c r="C586" s="45"/>
      <c r="D586" s="45"/>
      <c r="E586" s="45"/>
      <c r="F586" s="45"/>
      <c r="G586" s="45"/>
      <c r="H586" s="45"/>
      <c r="I586" s="45"/>
      <c r="J586" s="45"/>
      <c r="K586" s="45"/>
      <c r="L586" s="46"/>
      <c r="M586" s="46"/>
      <c r="N586" s="46"/>
      <c r="O586" s="46"/>
      <c r="AD586" s="37"/>
      <c r="AE586" s="37"/>
    </row>
    <row r="587" spans="2:31" ht="16.5" customHeight="1">
      <c r="B587" s="95"/>
      <c r="C587" s="45"/>
      <c r="D587" s="45"/>
      <c r="E587" s="45"/>
      <c r="F587" s="45"/>
      <c r="G587" s="45"/>
      <c r="H587" s="45"/>
      <c r="I587" s="45"/>
      <c r="J587" s="45"/>
      <c r="K587" s="45"/>
      <c r="L587" s="46"/>
      <c r="M587" s="46"/>
      <c r="N587" s="46"/>
      <c r="O587" s="46"/>
      <c r="AD587" s="32"/>
      <c r="AE587" s="32"/>
    </row>
    <row r="588" spans="2:31" ht="16.5" customHeight="1">
      <c r="B588" s="95"/>
      <c r="C588" s="45"/>
      <c r="D588" s="45"/>
      <c r="E588" s="45"/>
      <c r="F588" s="45"/>
      <c r="G588" s="45"/>
      <c r="H588" s="45"/>
      <c r="I588" s="45"/>
      <c r="J588" s="45"/>
      <c r="K588" s="45"/>
      <c r="L588" s="46"/>
      <c r="M588" s="46"/>
      <c r="N588" s="46"/>
      <c r="O588" s="46"/>
      <c r="AD588" s="52"/>
      <c r="AE588" s="40"/>
    </row>
    <row r="589" spans="2:31" ht="16.5" customHeight="1">
      <c r="B589" s="94"/>
      <c r="C589" s="44"/>
      <c r="D589" s="44"/>
      <c r="E589" s="44"/>
      <c r="F589" s="44"/>
      <c r="G589" s="44"/>
      <c r="H589" s="44"/>
      <c r="I589" s="44"/>
      <c r="J589" s="44"/>
      <c r="K589" s="44"/>
      <c r="L589" s="44"/>
      <c r="M589" s="44"/>
      <c r="N589" s="44"/>
      <c r="O589" s="44"/>
      <c r="AD589" s="52"/>
      <c r="AE589" s="40"/>
    </row>
    <row r="590" spans="2:31" ht="16.5" customHeight="1">
      <c r="B590" s="94"/>
      <c r="C590" s="44"/>
      <c r="D590" s="44"/>
      <c r="E590" s="44"/>
      <c r="F590" s="44"/>
      <c r="G590" s="44"/>
      <c r="H590" s="44"/>
      <c r="I590" s="44"/>
      <c r="J590" s="44"/>
      <c r="K590" s="44"/>
      <c r="L590" s="44"/>
      <c r="M590" s="44"/>
      <c r="N590" s="44"/>
      <c r="O590" s="44"/>
      <c r="AD590" s="37"/>
      <c r="AE590" s="40"/>
    </row>
    <row r="591" spans="2:31" ht="16.5" customHeight="1">
      <c r="B591" s="94"/>
      <c r="C591" s="44"/>
      <c r="D591" s="44"/>
      <c r="E591" s="44"/>
      <c r="F591" s="44"/>
      <c r="G591" s="44"/>
      <c r="H591" s="44"/>
      <c r="I591" s="44"/>
      <c r="J591" s="44"/>
      <c r="K591" s="44"/>
      <c r="L591" s="44"/>
      <c r="M591" s="44"/>
      <c r="N591" s="44"/>
      <c r="O591" s="44"/>
      <c r="AD591" s="28"/>
      <c r="AE591" s="51"/>
    </row>
    <row r="592" spans="2:31" ht="16.5" customHeight="1">
      <c r="B592" s="94"/>
      <c r="C592" s="44"/>
      <c r="D592" s="44"/>
      <c r="E592" s="44"/>
      <c r="F592" s="44"/>
      <c r="G592" s="44"/>
      <c r="H592" s="44"/>
      <c r="I592" s="44"/>
      <c r="J592" s="44"/>
      <c r="K592" s="44"/>
      <c r="L592" s="44"/>
      <c r="M592" s="44"/>
      <c r="N592" s="44"/>
      <c r="O592" s="44"/>
      <c r="AD592" s="28"/>
      <c r="AE592" s="51"/>
    </row>
    <row r="593" spans="2:31" ht="16.5" customHeight="1">
      <c r="B593" s="94"/>
      <c r="C593" s="44"/>
      <c r="D593" s="44"/>
      <c r="E593" s="44"/>
      <c r="F593" s="44"/>
      <c r="G593" s="44"/>
      <c r="H593" s="44"/>
      <c r="I593" s="44"/>
      <c r="J593" s="44"/>
      <c r="K593" s="44"/>
      <c r="L593" s="44"/>
      <c r="M593" s="44"/>
      <c r="N593" s="44"/>
      <c r="O593" s="44"/>
      <c r="AD593" s="26"/>
      <c r="AE593" s="27"/>
    </row>
    <row r="594" spans="2:31" ht="16.5" customHeight="1">
      <c r="B594" s="94"/>
      <c r="C594" s="44"/>
      <c r="D594" s="44"/>
      <c r="E594" s="44"/>
      <c r="F594" s="44"/>
      <c r="G594" s="44"/>
      <c r="H594" s="44"/>
      <c r="I594" s="44"/>
      <c r="J594" s="44"/>
      <c r="K594" s="44"/>
      <c r="L594" s="44"/>
      <c r="M594" s="44"/>
      <c r="N594" s="44"/>
      <c r="O594" s="44"/>
      <c r="AD594" s="28"/>
      <c r="AE594" s="51"/>
    </row>
    <row r="595" spans="2:31" ht="16.5" customHeight="1">
      <c r="B595" s="94"/>
      <c r="C595" s="44"/>
      <c r="D595" s="44"/>
      <c r="E595" s="44"/>
      <c r="F595" s="44"/>
      <c r="G595" s="44"/>
      <c r="H595" s="44"/>
      <c r="I595" s="44"/>
      <c r="J595" s="44"/>
      <c r="K595" s="44"/>
      <c r="L595" s="44"/>
      <c r="M595" s="44"/>
      <c r="N595" s="44"/>
      <c r="O595" s="44"/>
      <c r="AD595" s="30"/>
      <c r="AE595" s="30"/>
    </row>
    <row r="596" spans="2:31" ht="16.5" customHeight="1">
      <c r="B596" s="94"/>
      <c r="C596" s="44"/>
      <c r="D596" s="44"/>
      <c r="E596" s="44"/>
      <c r="F596" s="44"/>
      <c r="G596" s="44"/>
      <c r="H596" s="44"/>
      <c r="I596" s="44"/>
      <c r="J596" s="44"/>
      <c r="K596" s="44"/>
      <c r="L596" s="44"/>
      <c r="M596" s="44"/>
      <c r="N596" s="44"/>
      <c r="O596" s="44"/>
      <c r="AD596" s="30"/>
      <c r="AE596" s="30"/>
    </row>
    <row r="597" spans="2:31" ht="16.5" customHeight="1">
      <c r="B597" s="94"/>
      <c r="C597" s="44"/>
      <c r="D597" s="44"/>
      <c r="E597" s="44"/>
      <c r="F597" s="44"/>
      <c r="G597" s="44"/>
      <c r="H597" s="44"/>
      <c r="I597" s="44"/>
      <c r="J597" s="44"/>
      <c r="K597" s="44"/>
      <c r="L597" s="44"/>
      <c r="M597" s="44"/>
      <c r="N597" s="44"/>
      <c r="O597" s="44"/>
      <c r="AD597" s="54"/>
      <c r="AE597" s="29"/>
    </row>
    <row r="598" spans="2:31" ht="16.5" customHeight="1">
      <c r="B598" s="94"/>
      <c r="C598" s="44"/>
      <c r="D598" s="44"/>
      <c r="E598" s="44"/>
      <c r="F598" s="44"/>
      <c r="G598" s="44"/>
      <c r="H598" s="44"/>
      <c r="I598" s="44"/>
      <c r="J598" s="44"/>
      <c r="K598" s="44"/>
      <c r="L598" s="44"/>
      <c r="M598" s="44"/>
      <c r="N598" s="44"/>
      <c r="O598" s="44"/>
      <c r="AD598" s="36"/>
      <c r="AE598" s="36"/>
    </row>
    <row r="599" spans="2:31" ht="16.5" customHeight="1">
      <c r="B599" s="94"/>
      <c r="C599" s="44"/>
      <c r="D599" s="44"/>
      <c r="E599" s="44"/>
      <c r="F599" s="44"/>
      <c r="G599" s="44"/>
      <c r="H599" s="44"/>
      <c r="I599" s="44"/>
      <c r="J599" s="44"/>
      <c r="K599" s="44"/>
      <c r="L599" s="44"/>
      <c r="M599" s="44"/>
      <c r="N599" s="44"/>
      <c r="O599" s="44"/>
      <c r="AD599" s="36"/>
      <c r="AE599" s="37"/>
    </row>
    <row r="600" spans="2:31" ht="16.5" customHeight="1">
      <c r="B600" s="94"/>
      <c r="C600" s="44"/>
      <c r="D600" s="44"/>
      <c r="E600" s="44"/>
      <c r="F600" s="44"/>
      <c r="G600" s="44"/>
      <c r="H600" s="44"/>
      <c r="I600" s="44"/>
      <c r="J600" s="44"/>
      <c r="K600" s="44"/>
      <c r="L600" s="44"/>
      <c r="M600" s="44"/>
      <c r="N600" s="44"/>
      <c r="O600" s="44"/>
      <c r="AD600" s="37"/>
      <c r="AE600" s="37"/>
    </row>
    <row r="601" spans="2:31" ht="16.5" customHeight="1">
      <c r="B601" s="94"/>
      <c r="C601" s="44"/>
      <c r="D601" s="44"/>
      <c r="E601" s="44"/>
      <c r="F601" s="44"/>
      <c r="G601" s="44"/>
      <c r="H601" s="44"/>
      <c r="I601" s="44"/>
      <c r="J601" s="44"/>
      <c r="K601" s="44"/>
      <c r="L601" s="44"/>
      <c r="M601" s="44"/>
      <c r="N601" s="44"/>
      <c r="O601" s="44"/>
      <c r="AD601" s="37"/>
      <c r="AE601" s="37"/>
    </row>
    <row r="602" spans="2:31" ht="16.5" customHeight="1">
      <c r="B602" s="94"/>
      <c r="C602" s="44"/>
      <c r="D602" s="44"/>
      <c r="E602" s="44"/>
      <c r="F602" s="44"/>
      <c r="G602" s="44"/>
      <c r="H602" s="44"/>
      <c r="I602" s="44"/>
      <c r="J602" s="44"/>
      <c r="K602" s="44"/>
      <c r="L602" s="44"/>
      <c r="M602" s="44"/>
      <c r="N602" s="44"/>
      <c r="O602" s="44"/>
      <c r="AD602" s="28"/>
      <c r="AE602" s="51"/>
    </row>
    <row r="603" spans="2:31" ht="16.5" customHeight="1">
      <c r="B603" s="94"/>
      <c r="C603" s="44"/>
      <c r="D603" s="44"/>
      <c r="E603" s="44"/>
      <c r="F603" s="44"/>
      <c r="G603" s="44"/>
      <c r="H603" s="44"/>
      <c r="I603" s="44"/>
      <c r="J603" s="44"/>
      <c r="K603" s="44"/>
      <c r="L603" s="44"/>
      <c r="M603" s="44"/>
      <c r="N603" s="44"/>
      <c r="O603" s="44"/>
      <c r="AD603" s="30"/>
      <c r="AE603" s="30"/>
    </row>
    <row r="604" spans="2:31" ht="16.5" customHeight="1">
      <c r="B604" s="94"/>
      <c r="C604" s="44"/>
      <c r="D604" s="44"/>
      <c r="E604" s="44"/>
      <c r="F604" s="44"/>
      <c r="G604" s="44"/>
      <c r="H604" s="44"/>
      <c r="I604" s="44"/>
      <c r="J604" s="44"/>
      <c r="K604" s="44"/>
      <c r="L604" s="44"/>
      <c r="M604" s="44"/>
      <c r="N604" s="44"/>
      <c r="O604" s="44"/>
      <c r="AD604" s="30"/>
      <c r="AE604" s="30"/>
    </row>
    <row r="605" spans="2:31" ht="16.5" customHeight="1">
      <c r="B605" s="94"/>
      <c r="C605" s="44"/>
      <c r="D605" s="44"/>
      <c r="E605" s="44"/>
      <c r="F605" s="44"/>
      <c r="G605" s="44"/>
      <c r="H605" s="44"/>
      <c r="I605" s="44"/>
      <c r="J605" s="44"/>
      <c r="K605" s="44"/>
      <c r="L605" s="44"/>
      <c r="M605" s="44"/>
      <c r="N605" s="44"/>
      <c r="O605" s="44"/>
      <c r="AD605" s="37"/>
      <c r="AE605" s="37"/>
    </row>
    <row r="606" spans="2:31" ht="16.5" customHeight="1">
      <c r="B606" s="94"/>
      <c r="C606" s="44"/>
      <c r="D606" s="44"/>
      <c r="E606" s="44"/>
      <c r="F606" s="44"/>
      <c r="G606" s="44"/>
      <c r="H606" s="44"/>
      <c r="I606" s="44"/>
      <c r="J606" s="44"/>
      <c r="K606" s="44"/>
      <c r="L606" s="44"/>
      <c r="M606" s="44"/>
      <c r="N606" s="44"/>
      <c r="O606" s="44"/>
      <c r="AD606" s="50"/>
      <c r="AE606" s="50"/>
    </row>
    <row r="607" spans="2:31" ht="16.5" customHeight="1">
      <c r="B607" s="94"/>
      <c r="C607" s="44"/>
      <c r="D607" s="44"/>
      <c r="E607" s="44"/>
      <c r="F607" s="44"/>
      <c r="G607" s="44"/>
      <c r="H607" s="44"/>
      <c r="I607" s="44"/>
      <c r="J607" s="44"/>
      <c r="K607" s="44"/>
      <c r="L607" s="44"/>
      <c r="M607" s="44"/>
      <c r="N607" s="44"/>
      <c r="O607" s="44"/>
      <c r="AD607" s="37"/>
      <c r="AE607" s="37"/>
    </row>
    <row r="608" spans="2:31" ht="16.5" customHeight="1">
      <c r="B608" s="94"/>
      <c r="C608" s="44"/>
      <c r="D608" s="44"/>
      <c r="E608" s="44"/>
      <c r="F608" s="44"/>
      <c r="G608" s="44"/>
      <c r="H608" s="44"/>
      <c r="I608" s="44"/>
      <c r="J608" s="44"/>
      <c r="K608" s="44"/>
      <c r="L608" s="44"/>
      <c r="M608" s="44"/>
      <c r="N608" s="44"/>
      <c r="O608" s="44"/>
      <c r="AD608" s="37"/>
      <c r="AE608" s="37"/>
    </row>
    <row r="609" spans="2:31" ht="16.5" customHeight="1">
      <c r="B609" s="94"/>
      <c r="C609" s="44"/>
      <c r="D609" s="44"/>
      <c r="E609" s="44"/>
      <c r="F609" s="44"/>
      <c r="G609" s="44"/>
      <c r="H609" s="44"/>
      <c r="I609" s="44"/>
      <c r="J609" s="44"/>
      <c r="K609" s="44"/>
      <c r="L609" s="44"/>
      <c r="M609" s="44"/>
      <c r="N609" s="44"/>
      <c r="O609" s="44"/>
      <c r="AD609" s="37"/>
      <c r="AE609" s="37"/>
    </row>
    <row r="610" spans="2:31" ht="16.5" customHeight="1">
      <c r="B610" s="94"/>
      <c r="C610" s="44"/>
      <c r="D610" s="44"/>
      <c r="E610" s="44"/>
      <c r="F610" s="44"/>
      <c r="G610" s="44"/>
      <c r="H610" s="44"/>
      <c r="I610" s="44"/>
      <c r="J610" s="44"/>
      <c r="K610" s="44"/>
      <c r="L610" s="44"/>
      <c r="M610" s="44"/>
      <c r="N610" s="44"/>
      <c r="O610" s="44"/>
      <c r="AD610" s="28"/>
      <c r="AE610" s="51"/>
    </row>
    <row r="611" spans="2:31" ht="16.5" customHeight="1">
      <c r="B611" s="94"/>
      <c r="C611" s="44"/>
      <c r="D611" s="44"/>
      <c r="E611" s="44"/>
      <c r="F611" s="44"/>
      <c r="G611" s="44"/>
      <c r="H611" s="44"/>
      <c r="I611" s="44"/>
      <c r="J611" s="44"/>
      <c r="K611" s="44"/>
      <c r="L611" s="44"/>
      <c r="M611" s="44"/>
      <c r="N611" s="44"/>
      <c r="O611" s="44"/>
      <c r="AD611" s="30"/>
      <c r="AE611" s="30"/>
    </row>
    <row r="612" spans="2:31" ht="16.5" customHeight="1">
      <c r="B612" s="94"/>
      <c r="C612" s="44"/>
      <c r="D612" s="44"/>
      <c r="E612" s="44"/>
      <c r="F612" s="44"/>
      <c r="G612" s="44"/>
      <c r="H612" s="44"/>
      <c r="I612" s="44"/>
      <c r="J612" s="44"/>
      <c r="K612" s="44"/>
      <c r="L612" s="44"/>
      <c r="M612" s="44"/>
      <c r="N612" s="44"/>
      <c r="O612" s="44"/>
      <c r="AD612" s="30"/>
      <c r="AE612" s="30"/>
    </row>
    <row r="613" spans="2:31" ht="16.5" customHeight="1">
      <c r="B613" s="94"/>
      <c r="C613" s="44"/>
      <c r="D613" s="44"/>
      <c r="E613" s="44"/>
      <c r="F613" s="44"/>
      <c r="G613" s="44"/>
      <c r="H613" s="44"/>
      <c r="I613" s="44"/>
      <c r="J613" s="44"/>
      <c r="K613" s="44"/>
      <c r="L613" s="44"/>
      <c r="M613" s="44"/>
      <c r="N613" s="44"/>
      <c r="O613" s="44"/>
      <c r="AD613" s="37"/>
      <c r="AE613" s="37"/>
    </row>
    <row r="614" spans="2:31" ht="16.5" customHeight="1">
      <c r="B614" s="94"/>
      <c r="C614" s="44"/>
      <c r="D614" s="44"/>
      <c r="E614" s="44"/>
      <c r="F614" s="44"/>
      <c r="G614" s="44"/>
      <c r="H614" s="44"/>
      <c r="I614" s="44"/>
      <c r="J614" s="44"/>
      <c r="K614" s="44"/>
      <c r="L614" s="44"/>
      <c r="M614" s="44"/>
      <c r="N614" s="44"/>
      <c r="O614" s="44"/>
      <c r="AD614" s="50"/>
      <c r="AE614" s="50"/>
    </row>
    <row r="615" spans="2:31" ht="16.5" customHeight="1">
      <c r="B615" s="95"/>
      <c r="C615" s="45"/>
      <c r="D615" s="45"/>
      <c r="E615" s="45"/>
      <c r="F615" s="45"/>
      <c r="G615" s="45"/>
      <c r="H615" s="45"/>
      <c r="I615" s="45"/>
      <c r="J615" s="45"/>
      <c r="K615" s="45"/>
      <c r="L615" s="46"/>
      <c r="M615" s="46"/>
      <c r="N615" s="46"/>
      <c r="O615" s="46"/>
      <c r="AD615" s="37"/>
      <c r="AE615" s="51"/>
    </row>
    <row r="616" spans="2:31" ht="16.5" customHeight="1">
      <c r="B616" s="95"/>
      <c r="C616" s="45"/>
      <c r="D616" s="45"/>
      <c r="E616" s="45"/>
      <c r="F616" s="45"/>
      <c r="G616" s="45"/>
      <c r="H616" s="45"/>
      <c r="I616" s="45"/>
      <c r="J616" s="45"/>
      <c r="K616" s="45"/>
      <c r="L616" s="46"/>
      <c r="M616" s="46"/>
      <c r="N616" s="46"/>
      <c r="O616" s="46"/>
      <c r="AD616" s="28"/>
      <c r="AE616" s="51"/>
    </row>
    <row r="617" spans="2:31" ht="16.5" customHeight="1">
      <c r="B617" s="95"/>
      <c r="C617" s="45"/>
      <c r="D617" s="45"/>
      <c r="E617" s="45"/>
      <c r="F617" s="45"/>
      <c r="G617" s="45"/>
      <c r="H617" s="45"/>
      <c r="I617" s="45"/>
      <c r="J617" s="45"/>
      <c r="K617" s="45"/>
      <c r="L617" s="46"/>
      <c r="M617" s="46"/>
      <c r="N617" s="46"/>
      <c r="O617" s="46"/>
      <c r="AD617" s="30"/>
      <c r="AE617" s="30"/>
    </row>
    <row r="618" spans="2:31" ht="16.5" customHeight="1">
      <c r="B618" s="94"/>
      <c r="C618" s="44"/>
      <c r="D618" s="44"/>
      <c r="E618" s="44"/>
      <c r="F618" s="44"/>
      <c r="G618" s="44"/>
      <c r="H618" s="44"/>
      <c r="I618" s="44"/>
      <c r="J618" s="44"/>
      <c r="K618" s="44"/>
      <c r="L618" s="44"/>
      <c r="M618" s="44"/>
      <c r="N618" s="44"/>
      <c r="O618" s="44"/>
      <c r="AD618" s="30"/>
      <c r="AE618" s="30"/>
    </row>
    <row r="619" spans="2:31" ht="16.5" customHeight="1">
      <c r="B619" s="94"/>
      <c r="C619" s="44"/>
      <c r="D619" s="44"/>
      <c r="E619" s="44"/>
      <c r="F619" s="44"/>
      <c r="G619" s="44"/>
      <c r="H619" s="44"/>
      <c r="I619" s="44"/>
      <c r="J619" s="44"/>
      <c r="K619" s="44"/>
      <c r="L619" s="44"/>
      <c r="M619" s="44"/>
      <c r="N619" s="44"/>
      <c r="O619" s="44"/>
      <c r="AD619" s="37"/>
      <c r="AE619" s="37"/>
    </row>
    <row r="620" spans="2:31" ht="16.5" customHeight="1">
      <c r="B620" s="94"/>
      <c r="C620" s="44"/>
      <c r="D620" s="44"/>
      <c r="E620" s="44"/>
      <c r="F620" s="44"/>
      <c r="G620" s="44"/>
      <c r="H620" s="44"/>
      <c r="I620" s="44"/>
      <c r="J620" s="44"/>
      <c r="K620" s="44"/>
      <c r="L620" s="44"/>
      <c r="M620" s="44"/>
      <c r="N620" s="44"/>
      <c r="O620" s="44"/>
      <c r="AD620" s="50"/>
      <c r="AE620" s="50"/>
    </row>
    <row r="621" spans="2:31" ht="16.5" customHeight="1">
      <c r="B621" s="94"/>
      <c r="C621" s="44"/>
      <c r="D621" s="44"/>
      <c r="E621" s="44"/>
      <c r="F621" s="44"/>
      <c r="G621" s="44"/>
      <c r="H621" s="44"/>
      <c r="I621" s="44"/>
      <c r="J621" s="44"/>
      <c r="K621" s="44"/>
      <c r="L621" s="44"/>
      <c r="M621" s="44"/>
      <c r="N621" s="44"/>
      <c r="O621" s="44"/>
      <c r="AD621" s="37"/>
      <c r="AE621" s="37"/>
    </row>
    <row r="622" spans="2:31" ht="16.5" customHeight="1">
      <c r="B622" s="94"/>
      <c r="C622" s="44"/>
      <c r="D622" s="44"/>
      <c r="E622" s="44"/>
      <c r="F622" s="44"/>
      <c r="G622" s="44"/>
      <c r="H622" s="44"/>
      <c r="I622" s="44"/>
      <c r="J622" s="44"/>
      <c r="K622" s="44"/>
      <c r="L622" s="44"/>
      <c r="M622" s="44"/>
      <c r="N622" s="44"/>
      <c r="O622" s="44"/>
      <c r="AD622" s="37"/>
      <c r="AE622" s="37"/>
    </row>
    <row r="623" spans="2:31" ht="16.5" customHeight="1">
      <c r="B623" s="94"/>
      <c r="C623" s="44"/>
      <c r="D623" s="44"/>
      <c r="E623" s="44"/>
      <c r="F623" s="44"/>
      <c r="G623" s="44"/>
      <c r="H623" s="44"/>
      <c r="I623" s="44"/>
      <c r="J623" s="44"/>
      <c r="K623" s="44"/>
      <c r="L623" s="44"/>
      <c r="M623" s="44"/>
      <c r="N623" s="44"/>
      <c r="O623" s="44"/>
      <c r="AD623" s="37"/>
      <c r="AE623" s="37"/>
    </row>
    <row r="624" spans="2:31" ht="16.5" customHeight="1">
      <c r="B624" s="94"/>
      <c r="C624" s="44"/>
      <c r="D624" s="44"/>
      <c r="E624" s="44"/>
      <c r="F624" s="44"/>
      <c r="G624" s="44"/>
      <c r="H624" s="44"/>
      <c r="I624" s="44"/>
      <c r="J624" s="44"/>
      <c r="K624" s="44"/>
      <c r="L624" s="44"/>
      <c r="M624" s="44"/>
      <c r="N624" s="44"/>
      <c r="O624" s="44"/>
      <c r="AD624" s="28"/>
      <c r="AE624" s="51"/>
    </row>
    <row r="625" spans="2:31" ht="16.5" customHeight="1">
      <c r="B625" s="94"/>
      <c r="C625" s="44"/>
      <c r="D625" s="44"/>
      <c r="E625" s="44"/>
      <c r="F625" s="44"/>
      <c r="G625" s="44"/>
      <c r="H625" s="44"/>
      <c r="I625" s="44"/>
      <c r="J625" s="44"/>
      <c r="K625" s="44"/>
      <c r="L625" s="44"/>
      <c r="M625" s="44"/>
      <c r="N625" s="44"/>
      <c r="O625" s="44"/>
      <c r="AD625" s="30"/>
      <c r="AE625" s="30"/>
    </row>
    <row r="626" spans="2:31" ht="16.5" customHeight="1">
      <c r="B626" s="94"/>
      <c r="C626" s="44"/>
      <c r="D626" s="44"/>
      <c r="E626" s="44"/>
      <c r="F626" s="44"/>
      <c r="G626" s="44"/>
      <c r="H626" s="44"/>
      <c r="I626" s="44"/>
      <c r="J626" s="44"/>
      <c r="K626" s="44"/>
      <c r="L626" s="44"/>
      <c r="M626" s="44"/>
      <c r="N626" s="44"/>
      <c r="O626" s="44"/>
      <c r="AD626" s="30"/>
      <c r="AE626" s="30"/>
    </row>
    <row r="627" spans="2:31" ht="16.5" customHeight="1">
      <c r="B627" s="94"/>
      <c r="C627" s="44"/>
      <c r="D627" s="44"/>
      <c r="E627" s="44"/>
      <c r="F627" s="44"/>
      <c r="G627" s="44"/>
      <c r="H627" s="44"/>
      <c r="I627" s="44"/>
      <c r="J627" s="44"/>
      <c r="K627" s="44"/>
      <c r="L627" s="44"/>
      <c r="M627" s="44"/>
      <c r="N627" s="44"/>
      <c r="O627" s="44"/>
      <c r="AD627" s="37"/>
      <c r="AE627" s="37"/>
    </row>
    <row r="628" spans="2:31" ht="16.5" customHeight="1">
      <c r="B628" s="94"/>
      <c r="C628" s="44"/>
      <c r="D628" s="44"/>
      <c r="E628" s="44"/>
      <c r="F628" s="44"/>
      <c r="G628" s="44"/>
      <c r="H628" s="44"/>
      <c r="I628" s="44"/>
      <c r="J628" s="44"/>
      <c r="K628" s="44"/>
      <c r="L628" s="44"/>
      <c r="M628" s="44"/>
      <c r="N628" s="44"/>
      <c r="O628" s="44"/>
      <c r="AD628" s="50"/>
      <c r="AE628" s="50"/>
    </row>
    <row r="629" spans="2:31" ht="16.5" customHeight="1">
      <c r="B629" s="94"/>
      <c r="C629" s="44"/>
      <c r="D629" s="44"/>
      <c r="E629" s="44"/>
      <c r="F629" s="44"/>
      <c r="G629" s="44"/>
      <c r="H629" s="44"/>
      <c r="I629" s="44"/>
      <c r="J629" s="44"/>
      <c r="K629" s="44"/>
      <c r="L629" s="44"/>
      <c r="M629" s="44"/>
      <c r="N629" s="44"/>
      <c r="O629" s="44"/>
      <c r="AD629" s="37"/>
      <c r="AE629" s="37"/>
    </row>
    <row r="630" spans="2:31" ht="16.5" customHeight="1">
      <c r="B630" s="94"/>
      <c r="C630" s="44"/>
      <c r="D630" s="44"/>
      <c r="E630" s="44"/>
      <c r="F630" s="44"/>
      <c r="G630" s="44"/>
      <c r="H630" s="44"/>
      <c r="I630" s="44"/>
      <c r="J630" s="44"/>
      <c r="K630" s="44"/>
      <c r="L630" s="44"/>
      <c r="M630" s="44"/>
      <c r="N630" s="44"/>
      <c r="O630" s="44"/>
      <c r="AD630" s="37"/>
      <c r="AE630" s="37"/>
    </row>
    <row r="631" spans="2:31" ht="16.5" customHeight="1">
      <c r="B631" s="94"/>
      <c r="C631" s="44"/>
      <c r="D631" s="44"/>
      <c r="E631" s="44"/>
      <c r="F631" s="44"/>
      <c r="G631" s="44"/>
      <c r="H631" s="44"/>
      <c r="I631" s="44"/>
      <c r="J631" s="44"/>
      <c r="K631" s="44"/>
      <c r="L631" s="44"/>
      <c r="M631" s="44"/>
      <c r="N631" s="44"/>
      <c r="O631" s="44"/>
      <c r="AD631" s="37"/>
      <c r="AE631" s="37"/>
    </row>
    <row r="632" spans="2:31" ht="16.5" customHeight="1">
      <c r="B632" s="94"/>
      <c r="C632" s="44"/>
      <c r="D632" s="44"/>
      <c r="E632" s="44"/>
      <c r="F632" s="44"/>
      <c r="G632" s="44"/>
      <c r="H632" s="44"/>
      <c r="I632" s="44"/>
      <c r="J632" s="44"/>
      <c r="K632" s="44"/>
      <c r="L632" s="44"/>
      <c r="M632" s="44"/>
      <c r="N632" s="44"/>
      <c r="O632" s="44"/>
      <c r="AD632" s="28"/>
      <c r="AE632" s="51"/>
    </row>
    <row r="633" spans="2:31" ht="16.5" customHeight="1">
      <c r="B633" s="94"/>
      <c r="C633" s="44"/>
      <c r="D633" s="44"/>
      <c r="E633" s="44"/>
      <c r="F633" s="44"/>
      <c r="G633" s="44"/>
      <c r="H633" s="44"/>
      <c r="I633" s="44"/>
      <c r="J633" s="44"/>
      <c r="K633" s="44"/>
      <c r="L633" s="44"/>
      <c r="M633" s="44"/>
      <c r="N633" s="44"/>
      <c r="O633" s="44"/>
      <c r="AD633" s="30"/>
      <c r="AE633" s="30"/>
    </row>
    <row r="634" spans="2:31" ht="16.5" customHeight="1">
      <c r="B634" s="94"/>
      <c r="C634" s="44"/>
      <c r="D634" s="44"/>
      <c r="E634" s="44"/>
      <c r="F634" s="44"/>
      <c r="G634" s="44"/>
      <c r="H634" s="44"/>
      <c r="I634" s="44"/>
      <c r="J634" s="44"/>
      <c r="K634" s="44"/>
      <c r="L634" s="44"/>
      <c r="M634" s="44"/>
      <c r="N634" s="44"/>
      <c r="O634" s="44"/>
      <c r="AD634" s="30"/>
      <c r="AE634" s="30"/>
    </row>
    <row r="635" spans="2:31" ht="16.5" customHeight="1">
      <c r="B635" s="94"/>
      <c r="C635" s="44"/>
      <c r="D635" s="44"/>
      <c r="E635" s="44"/>
      <c r="F635" s="44"/>
      <c r="G635" s="44"/>
      <c r="H635" s="44"/>
      <c r="I635" s="44"/>
      <c r="J635" s="44"/>
      <c r="K635" s="44"/>
      <c r="L635" s="44"/>
      <c r="M635" s="44"/>
      <c r="N635" s="44"/>
      <c r="O635" s="44"/>
      <c r="AD635" s="37"/>
      <c r="AE635" s="37"/>
    </row>
    <row r="636" spans="2:31" ht="16.5" customHeight="1">
      <c r="B636" s="94"/>
      <c r="C636" s="44"/>
      <c r="D636" s="44"/>
      <c r="E636" s="44"/>
      <c r="F636" s="44"/>
      <c r="G636" s="44"/>
      <c r="H636" s="44"/>
      <c r="I636" s="44"/>
      <c r="J636" s="44"/>
      <c r="K636" s="44"/>
      <c r="L636" s="44"/>
      <c r="M636" s="44"/>
      <c r="N636" s="44"/>
      <c r="O636" s="44"/>
      <c r="AD636" s="36"/>
      <c r="AE636" s="36"/>
    </row>
    <row r="637" spans="2:31" ht="16.5" customHeight="1">
      <c r="B637" s="94"/>
      <c r="C637" s="44"/>
      <c r="D637" s="44"/>
      <c r="E637" s="44"/>
      <c r="F637" s="44"/>
      <c r="G637" s="44"/>
      <c r="H637" s="44"/>
      <c r="I637" s="44"/>
      <c r="J637" s="44"/>
      <c r="K637" s="44"/>
      <c r="L637" s="44"/>
      <c r="M637" s="44"/>
      <c r="N637" s="44"/>
      <c r="O637" s="44"/>
      <c r="AD637" s="36"/>
      <c r="AE637" s="40"/>
    </row>
    <row r="638" spans="2:31" ht="16.5" customHeight="1">
      <c r="B638" s="94"/>
      <c r="C638" s="44"/>
      <c r="D638" s="44"/>
      <c r="E638" s="44"/>
      <c r="F638" s="44"/>
      <c r="G638" s="44"/>
      <c r="H638" s="44"/>
      <c r="I638" s="44"/>
      <c r="J638" s="44"/>
      <c r="K638" s="44"/>
      <c r="L638" s="44"/>
      <c r="M638" s="44"/>
      <c r="N638" s="44"/>
      <c r="O638" s="44"/>
      <c r="AD638" s="36"/>
      <c r="AE638" s="40"/>
    </row>
    <row r="639" spans="2:31" ht="16.5" customHeight="1">
      <c r="B639" s="94"/>
      <c r="C639" s="44"/>
      <c r="D639" s="44"/>
      <c r="E639" s="44"/>
      <c r="F639" s="44"/>
      <c r="G639" s="44"/>
      <c r="H639" s="44"/>
      <c r="I639" s="44"/>
      <c r="J639" s="44"/>
      <c r="K639" s="44"/>
      <c r="L639" s="44"/>
      <c r="M639" s="44"/>
      <c r="N639" s="44"/>
      <c r="O639" s="44"/>
      <c r="AD639" s="37"/>
      <c r="AE639" s="40"/>
    </row>
    <row r="640" spans="2:31" ht="16.5" customHeight="1">
      <c r="B640" s="94"/>
      <c r="C640" s="44"/>
      <c r="D640" s="44"/>
      <c r="E640" s="44"/>
      <c r="F640" s="44"/>
      <c r="G640" s="44"/>
      <c r="H640" s="44"/>
      <c r="I640" s="44"/>
      <c r="J640" s="44"/>
      <c r="K640" s="44"/>
      <c r="L640" s="44"/>
      <c r="M640" s="44"/>
      <c r="N640" s="44"/>
      <c r="O640" s="44"/>
      <c r="AD640" s="28"/>
      <c r="AE640" s="51"/>
    </row>
    <row r="641" spans="2:31" ht="16.5" customHeight="1">
      <c r="B641" s="94"/>
      <c r="C641" s="44"/>
      <c r="D641" s="44"/>
      <c r="E641" s="44"/>
      <c r="F641" s="44"/>
      <c r="G641" s="44"/>
      <c r="H641" s="44"/>
      <c r="I641" s="44"/>
      <c r="J641" s="44"/>
      <c r="K641" s="44"/>
      <c r="L641" s="44"/>
      <c r="M641" s="44"/>
      <c r="N641" s="44"/>
      <c r="O641" s="44"/>
      <c r="AD641" s="28"/>
      <c r="AE641" s="51"/>
    </row>
    <row r="642" spans="2:31" ht="16.5" customHeight="1">
      <c r="B642" s="94"/>
      <c r="C642" s="44"/>
      <c r="D642" s="44"/>
      <c r="E642" s="44"/>
      <c r="F642" s="44"/>
      <c r="G642" s="44"/>
      <c r="H642" s="44"/>
      <c r="I642" s="44"/>
      <c r="J642" s="44"/>
      <c r="K642" s="44"/>
      <c r="L642" s="44"/>
      <c r="M642" s="44"/>
      <c r="N642" s="44"/>
      <c r="O642" s="44"/>
      <c r="AD642" s="30"/>
      <c r="AE642" s="30"/>
    </row>
    <row r="643" spans="2:31" ht="16.5" customHeight="1">
      <c r="B643" s="94"/>
      <c r="C643" s="44"/>
      <c r="D643" s="44"/>
      <c r="E643" s="44"/>
      <c r="F643" s="44"/>
      <c r="G643" s="44"/>
      <c r="H643" s="44"/>
      <c r="I643" s="44"/>
      <c r="J643" s="44"/>
      <c r="K643" s="44"/>
      <c r="L643" s="44"/>
      <c r="M643" s="44"/>
      <c r="N643" s="44"/>
      <c r="O643" s="44"/>
      <c r="AD643" s="30"/>
      <c r="AE643" s="30"/>
    </row>
    <row r="644" spans="2:31" ht="16.5" customHeight="1">
      <c r="B644" s="94"/>
      <c r="C644" s="44"/>
      <c r="D644" s="44"/>
      <c r="E644" s="44"/>
      <c r="F644" s="44"/>
      <c r="G644" s="44"/>
      <c r="H644" s="44"/>
      <c r="I644" s="44"/>
      <c r="J644" s="44"/>
      <c r="K644" s="44"/>
      <c r="L644" s="44"/>
      <c r="M644" s="44"/>
      <c r="N644" s="44"/>
      <c r="O644" s="44"/>
      <c r="AD644" s="37"/>
      <c r="AE644" s="37"/>
    </row>
    <row r="645" spans="2:31" ht="16.5" customHeight="1">
      <c r="B645" s="94"/>
      <c r="C645" s="44"/>
      <c r="D645" s="44"/>
      <c r="E645" s="44"/>
      <c r="F645" s="44"/>
      <c r="G645" s="44"/>
      <c r="H645" s="44"/>
      <c r="I645" s="44"/>
      <c r="J645" s="44"/>
      <c r="K645" s="44"/>
      <c r="L645" s="44"/>
      <c r="M645" s="44"/>
      <c r="N645" s="44"/>
      <c r="O645" s="44"/>
      <c r="AD645" s="36"/>
      <c r="AE645" s="36"/>
    </row>
    <row r="646" spans="2:31" ht="16.5" customHeight="1">
      <c r="B646" s="94"/>
      <c r="C646" s="44"/>
      <c r="D646" s="44"/>
      <c r="E646" s="44"/>
      <c r="F646" s="44"/>
      <c r="G646" s="44"/>
      <c r="H646" s="44"/>
      <c r="I646" s="44"/>
      <c r="J646" s="44"/>
      <c r="K646" s="44"/>
      <c r="L646" s="44"/>
      <c r="M646" s="44"/>
      <c r="N646" s="44"/>
      <c r="O646" s="44"/>
      <c r="AD646" s="37"/>
      <c r="AE646" s="37"/>
    </row>
    <row r="647" spans="2:31" ht="16.5" customHeight="1">
      <c r="B647" s="94"/>
      <c r="C647" s="44"/>
      <c r="D647" s="44"/>
      <c r="E647" s="44"/>
      <c r="F647" s="44"/>
      <c r="G647" s="44"/>
      <c r="H647" s="44"/>
      <c r="I647" s="44"/>
      <c r="J647" s="44"/>
      <c r="K647" s="44"/>
      <c r="L647" s="44"/>
      <c r="M647" s="44"/>
      <c r="N647" s="44"/>
      <c r="O647" s="44"/>
      <c r="AD647" s="37"/>
      <c r="AE647" s="37"/>
    </row>
    <row r="648" spans="2:31" ht="16.5" customHeight="1">
      <c r="B648" s="94"/>
      <c r="C648" s="44"/>
      <c r="D648" s="44"/>
      <c r="E648" s="44"/>
      <c r="F648" s="44"/>
      <c r="G648" s="44"/>
      <c r="H648" s="44"/>
      <c r="I648" s="44"/>
      <c r="J648" s="44"/>
      <c r="K648" s="44"/>
      <c r="L648" s="44"/>
      <c r="M648" s="44"/>
      <c r="N648" s="44"/>
      <c r="O648" s="44"/>
      <c r="AD648" s="37"/>
      <c r="AE648" s="37"/>
    </row>
    <row r="649" spans="2:31" ht="16.5" customHeight="1">
      <c r="B649" s="94"/>
      <c r="C649" s="44"/>
      <c r="D649" s="44"/>
      <c r="E649" s="44"/>
      <c r="F649" s="44"/>
      <c r="G649" s="44"/>
      <c r="H649" s="44"/>
      <c r="I649" s="44"/>
      <c r="J649" s="44"/>
      <c r="K649" s="44"/>
      <c r="L649" s="44"/>
      <c r="M649" s="44"/>
      <c r="N649" s="44"/>
      <c r="O649" s="44"/>
      <c r="AD649" s="28"/>
      <c r="AE649" s="51"/>
    </row>
    <row r="650" spans="2:31" ht="16.5" customHeight="1">
      <c r="B650" s="94"/>
      <c r="C650" s="44"/>
      <c r="D650" s="44"/>
      <c r="E650" s="44"/>
      <c r="F650" s="44"/>
      <c r="G650" s="44"/>
      <c r="H650" s="44"/>
      <c r="I650" s="44"/>
      <c r="J650" s="44"/>
      <c r="K650" s="44"/>
      <c r="L650" s="44"/>
      <c r="M650" s="44"/>
      <c r="N650" s="44"/>
      <c r="O650" s="44"/>
      <c r="AD650" s="28"/>
      <c r="AE650" s="51"/>
    </row>
    <row r="651" spans="2:31" ht="16.5" customHeight="1">
      <c r="B651" s="94"/>
      <c r="C651" s="44"/>
      <c r="D651" s="44"/>
      <c r="E651" s="44"/>
      <c r="F651" s="44"/>
      <c r="G651" s="44"/>
      <c r="H651" s="44"/>
      <c r="I651" s="44"/>
      <c r="J651" s="44"/>
      <c r="K651" s="44"/>
      <c r="L651" s="44"/>
      <c r="M651" s="44"/>
      <c r="N651" s="44"/>
      <c r="O651" s="44"/>
      <c r="AD651" s="30"/>
      <c r="AE651" s="30"/>
    </row>
    <row r="652" spans="2:31" ht="16.5" customHeight="1">
      <c r="B652" s="94"/>
      <c r="C652" s="44"/>
      <c r="D652" s="44"/>
      <c r="E652" s="44"/>
      <c r="F652" s="44"/>
      <c r="G652" s="44"/>
      <c r="H652" s="44"/>
      <c r="I652" s="44"/>
      <c r="J652" s="44"/>
      <c r="K652" s="44"/>
      <c r="L652" s="44"/>
      <c r="M652" s="44"/>
      <c r="N652" s="44"/>
      <c r="O652" s="44"/>
      <c r="AD652" s="30"/>
      <c r="AE652" s="30"/>
    </row>
    <row r="653" spans="2:31" ht="16.5" customHeight="1">
      <c r="B653" s="94"/>
      <c r="C653" s="44"/>
      <c r="D653" s="44"/>
      <c r="E653" s="44"/>
      <c r="F653" s="44"/>
      <c r="G653" s="44"/>
      <c r="H653" s="44"/>
      <c r="I653" s="44"/>
      <c r="J653" s="44"/>
      <c r="K653" s="44"/>
      <c r="L653" s="44"/>
      <c r="M653" s="44"/>
      <c r="N653" s="44"/>
      <c r="O653" s="44"/>
      <c r="AD653" s="37"/>
      <c r="AE653" s="37"/>
    </row>
    <row r="654" spans="2:31" ht="16.5" customHeight="1">
      <c r="B654" s="94"/>
      <c r="C654" s="44"/>
      <c r="D654" s="44"/>
      <c r="E654" s="44"/>
      <c r="F654" s="44"/>
      <c r="G654" s="44"/>
      <c r="H654" s="44"/>
      <c r="I654" s="44"/>
      <c r="J654" s="44"/>
      <c r="K654" s="44"/>
      <c r="L654" s="44"/>
      <c r="M654" s="44"/>
      <c r="N654" s="44"/>
      <c r="O654" s="44"/>
      <c r="AD654" s="37"/>
      <c r="AE654" s="37"/>
    </row>
    <row r="655" spans="2:31" ht="16.5" customHeight="1">
      <c r="B655" s="94"/>
      <c r="C655" s="44"/>
      <c r="D655" s="44"/>
      <c r="E655" s="44"/>
      <c r="F655" s="44"/>
      <c r="G655" s="44"/>
      <c r="H655" s="44"/>
      <c r="I655" s="44"/>
      <c r="J655" s="44"/>
      <c r="K655" s="44"/>
      <c r="L655" s="44"/>
      <c r="M655" s="44"/>
      <c r="N655" s="44"/>
      <c r="O655" s="44"/>
      <c r="AD655" s="37"/>
      <c r="AE655" s="37"/>
    </row>
    <row r="656" spans="2:31" ht="16.5" customHeight="1">
      <c r="B656" s="94"/>
      <c r="C656" s="44"/>
      <c r="D656" s="44"/>
      <c r="E656" s="44"/>
      <c r="F656" s="44"/>
      <c r="G656" s="44"/>
      <c r="H656" s="44"/>
      <c r="I656" s="44"/>
      <c r="J656" s="44"/>
      <c r="K656" s="44"/>
      <c r="L656" s="44"/>
      <c r="M656" s="44"/>
      <c r="N656" s="44"/>
      <c r="O656" s="44"/>
      <c r="AD656" s="37"/>
      <c r="AE656" s="37"/>
    </row>
    <row r="657" spans="2:31" ht="16.5" customHeight="1">
      <c r="B657" s="94"/>
      <c r="C657" s="44"/>
      <c r="D657" s="44"/>
      <c r="E657" s="44"/>
      <c r="F657" s="44"/>
      <c r="G657" s="44"/>
      <c r="H657" s="44"/>
      <c r="I657" s="44"/>
      <c r="J657" s="44"/>
      <c r="K657" s="44"/>
      <c r="L657" s="44"/>
      <c r="M657" s="44"/>
      <c r="N657" s="44"/>
      <c r="O657" s="44"/>
      <c r="AD657" s="37"/>
      <c r="AE657" s="37"/>
    </row>
    <row r="658" spans="2:31" ht="16.5" customHeight="1">
      <c r="B658" s="94"/>
      <c r="C658" s="44"/>
      <c r="D658" s="44"/>
      <c r="E658" s="44"/>
      <c r="F658" s="44"/>
      <c r="G658" s="44"/>
      <c r="H658" s="44"/>
      <c r="I658" s="44"/>
      <c r="J658" s="44"/>
      <c r="K658" s="44"/>
      <c r="L658" s="44"/>
      <c r="M658" s="44"/>
      <c r="N658" s="44"/>
      <c r="O658" s="44"/>
      <c r="AD658" s="28"/>
      <c r="AE658" s="51"/>
    </row>
    <row r="659" spans="2:31" ht="16.5" customHeight="1">
      <c r="B659" s="94"/>
      <c r="C659" s="44"/>
      <c r="D659" s="44"/>
      <c r="E659" s="44"/>
      <c r="F659" s="44"/>
      <c r="G659" s="44"/>
      <c r="H659" s="44"/>
      <c r="I659" s="44"/>
      <c r="J659" s="44"/>
      <c r="K659" s="44"/>
      <c r="L659" s="44"/>
      <c r="M659" s="44"/>
      <c r="N659" s="44"/>
      <c r="O659" s="44"/>
      <c r="AD659" s="30"/>
      <c r="AE659" s="30"/>
    </row>
    <row r="660" spans="2:31" ht="16.5" customHeight="1">
      <c r="B660" s="94"/>
      <c r="C660" s="44"/>
      <c r="D660" s="44"/>
      <c r="E660" s="44"/>
      <c r="F660" s="44"/>
      <c r="G660" s="44"/>
      <c r="H660" s="44"/>
      <c r="I660" s="44"/>
      <c r="J660" s="44"/>
      <c r="K660" s="44"/>
      <c r="L660" s="44"/>
      <c r="M660" s="44"/>
      <c r="N660" s="44"/>
      <c r="O660" s="44"/>
      <c r="AD660" s="30"/>
      <c r="AE660" s="30"/>
    </row>
    <row r="661" spans="2:31" ht="16.5" customHeight="1">
      <c r="B661" s="94"/>
      <c r="C661" s="44"/>
      <c r="D661" s="44"/>
      <c r="E661" s="44"/>
      <c r="F661" s="44"/>
      <c r="G661" s="44"/>
      <c r="H661" s="44"/>
      <c r="I661" s="44"/>
      <c r="J661" s="44"/>
      <c r="K661" s="44"/>
      <c r="L661" s="44"/>
      <c r="M661" s="44"/>
      <c r="N661" s="44"/>
      <c r="O661" s="44"/>
      <c r="AD661" s="37"/>
      <c r="AE661" s="37"/>
    </row>
    <row r="662" spans="2:31" ht="16.5" customHeight="1">
      <c r="B662" s="94"/>
      <c r="C662" s="44"/>
      <c r="D662" s="44"/>
      <c r="E662" s="44"/>
      <c r="F662" s="44"/>
      <c r="G662" s="44"/>
      <c r="H662" s="44"/>
      <c r="I662" s="44"/>
      <c r="J662" s="44"/>
      <c r="K662" s="44"/>
      <c r="L662" s="44"/>
      <c r="M662" s="44"/>
      <c r="N662" s="44"/>
      <c r="O662" s="44"/>
      <c r="AD662" s="36"/>
      <c r="AE662" s="36"/>
    </row>
    <row r="663" spans="2:31" ht="16.5" customHeight="1">
      <c r="B663" s="94"/>
      <c r="C663" s="44"/>
      <c r="D663" s="44"/>
      <c r="E663" s="44"/>
      <c r="F663" s="44"/>
      <c r="G663" s="44"/>
      <c r="H663" s="44"/>
      <c r="I663" s="44"/>
      <c r="J663" s="44"/>
      <c r="K663" s="44"/>
      <c r="L663" s="44"/>
      <c r="M663" s="44"/>
      <c r="N663" s="44"/>
      <c r="O663" s="44"/>
      <c r="AD663" s="37"/>
      <c r="AE663" s="37"/>
    </row>
    <row r="664" spans="2:31" ht="16.5" customHeight="1">
      <c r="B664" s="94"/>
      <c r="C664" s="44"/>
      <c r="D664" s="44"/>
      <c r="E664" s="44"/>
      <c r="F664" s="44"/>
      <c r="G664" s="44"/>
      <c r="H664" s="44"/>
      <c r="I664" s="44"/>
      <c r="J664" s="44"/>
      <c r="K664" s="44"/>
      <c r="L664" s="44"/>
      <c r="M664" s="44"/>
      <c r="N664" s="44"/>
      <c r="O664" s="44"/>
      <c r="AD664" s="37"/>
      <c r="AE664" s="37"/>
    </row>
    <row r="665" spans="2:31" ht="16.5" customHeight="1">
      <c r="B665" s="94"/>
      <c r="C665" s="44"/>
      <c r="D665" s="44"/>
      <c r="E665" s="44"/>
      <c r="F665" s="44"/>
      <c r="G665" s="44"/>
      <c r="H665" s="44"/>
      <c r="I665" s="44"/>
      <c r="J665" s="44"/>
      <c r="K665" s="44"/>
      <c r="L665" s="44"/>
      <c r="M665" s="44"/>
      <c r="N665" s="44"/>
      <c r="O665" s="44"/>
      <c r="AD665" s="37"/>
      <c r="AE665" s="37"/>
    </row>
    <row r="666" spans="2:31" ht="16.5" customHeight="1">
      <c r="B666" s="94"/>
      <c r="C666" s="44"/>
      <c r="D666" s="44"/>
      <c r="E666" s="44"/>
      <c r="F666" s="44"/>
      <c r="G666" s="44"/>
      <c r="H666" s="44"/>
      <c r="I666" s="44"/>
      <c r="J666" s="44"/>
      <c r="K666" s="44"/>
      <c r="L666" s="44"/>
      <c r="M666" s="44"/>
      <c r="N666" s="44"/>
      <c r="O666" s="44"/>
      <c r="AD666" s="28"/>
      <c r="AE666" s="51"/>
    </row>
    <row r="667" spans="2:31" ht="16.5" customHeight="1">
      <c r="B667" s="94"/>
      <c r="C667" s="44"/>
      <c r="D667" s="44"/>
      <c r="E667" s="44"/>
      <c r="F667" s="44"/>
      <c r="G667" s="44"/>
      <c r="H667" s="44"/>
      <c r="I667" s="44"/>
      <c r="J667" s="44"/>
      <c r="K667" s="44"/>
      <c r="L667" s="44"/>
      <c r="M667" s="44"/>
      <c r="N667" s="44"/>
      <c r="O667" s="44"/>
      <c r="AD667" s="30"/>
      <c r="AE667" s="30"/>
    </row>
    <row r="668" spans="2:31" ht="16.5" customHeight="1">
      <c r="B668" s="94"/>
      <c r="C668" s="44"/>
      <c r="D668" s="44"/>
      <c r="E668" s="44"/>
      <c r="F668" s="44"/>
      <c r="G668" s="44"/>
      <c r="H668" s="44"/>
      <c r="I668" s="44"/>
      <c r="J668" s="44"/>
      <c r="K668" s="44"/>
      <c r="L668" s="44"/>
      <c r="M668" s="44"/>
      <c r="N668" s="44"/>
      <c r="O668" s="44"/>
      <c r="AD668" s="30"/>
      <c r="AE668" s="30"/>
    </row>
    <row r="669" spans="2:31" ht="16.5" customHeight="1">
      <c r="B669" s="94"/>
      <c r="C669" s="44"/>
      <c r="D669" s="44"/>
      <c r="E669" s="44"/>
      <c r="F669" s="44"/>
      <c r="G669" s="44"/>
      <c r="H669" s="44"/>
      <c r="I669" s="44"/>
      <c r="J669" s="44"/>
      <c r="K669" s="44"/>
      <c r="L669" s="44"/>
      <c r="M669" s="44"/>
      <c r="N669" s="44"/>
      <c r="O669" s="44"/>
      <c r="AD669" s="37"/>
      <c r="AE669" s="37"/>
    </row>
    <row r="670" spans="2:31" ht="16.5" customHeight="1">
      <c r="B670" s="94"/>
      <c r="C670" s="44"/>
      <c r="D670" s="44"/>
      <c r="E670" s="44"/>
      <c r="F670" s="44"/>
      <c r="G670" s="44"/>
      <c r="H670" s="44"/>
      <c r="I670" s="44"/>
      <c r="J670" s="44"/>
      <c r="K670" s="44"/>
      <c r="L670" s="44"/>
      <c r="M670" s="44"/>
      <c r="N670" s="44"/>
      <c r="O670" s="44"/>
      <c r="AD670" s="50"/>
      <c r="AE670" s="50"/>
    </row>
    <row r="671" spans="2:31" ht="16.5" customHeight="1">
      <c r="B671" s="94"/>
      <c r="C671" s="44"/>
      <c r="D671" s="44"/>
      <c r="E671" s="44"/>
      <c r="F671" s="44"/>
      <c r="G671" s="44"/>
      <c r="H671" s="44"/>
      <c r="I671" s="44"/>
      <c r="J671" s="44"/>
      <c r="K671" s="44"/>
      <c r="L671" s="44"/>
      <c r="M671" s="44"/>
      <c r="N671" s="44"/>
      <c r="O671" s="44"/>
      <c r="AD671" s="37"/>
      <c r="AE671" s="37"/>
    </row>
    <row r="672" spans="2:31" ht="16.5" customHeight="1">
      <c r="B672" s="94"/>
      <c r="C672" s="44"/>
      <c r="D672" s="44"/>
      <c r="E672" s="44"/>
      <c r="F672" s="44"/>
      <c r="G672" s="44"/>
      <c r="H672" s="44"/>
      <c r="I672" s="44"/>
      <c r="J672" s="44"/>
      <c r="K672" s="44"/>
      <c r="L672" s="44"/>
      <c r="M672" s="44"/>
      <c r="N672" s="44"/>
      <c r="O672" s="44"/>
      <c r="AD672" s="37"/>
      <c r="AE672" s="37"/>
    </row>
    <row r="673" spans="2:31" ht="16.5" customHeight="1">
      <c r="B673" s="94"/>
      <c r="C673" s="44"/>
      <c r="D673" s="44"/>
      <c r="E673" s="44"/>
      <c r="F673" s="44"/>
      <c r="G673" s="44"/>
      <c r="H673" s="44"/>
      <c r="I673" s="44"/>
      <c r="J673" s="44"/>
      <c r="K673" s="44"/>
      <c r="L673" s="44"/>
      <c r="M673" s="44"/>
      <c r="N673" s="44"/>
      <c r="O673" s="44"/>
      <c r="AD673" s="37"/>
      <c r="AE673" s="37"/>
    </row>
    <row r="674" spans="2:31" ht="16.5" customHeight="1">
      <c r="B674" s="94"/>
      <c r="C674" s="44"/>
      <c r="D674" s="44"/>
      <c r="E674" s="44"/>
      <c r="F674" s="44"/>
      <c r="G674" s="44"/>
      <c r="H674" s="44"/>
      <c r="I674" s="44"/>
      <c r="J674" s="44"/>
      <c r="K674" s="44"/>
      <c r="L674" s="44"/>
      <c r="M674" s="44"/>
      <c r="N674" s="44"/>
      <c r="O674" s="44"/>
      <c r="AD674" s="28"/>
      <c r="AE674" s="51"/>
    </row>
    <row r="675" spans="2:31" ht="16.5" customHeight="1">
      <c r="B675" s="94"/>
      <c r="C675" s="44"/>
      <c r="D675" s="44"/>
      <c r="E675" s="44"/>
      <c r="F675" s="44"/>
      <c r="G675" s="44"/>
      <c r="H675" s="44"/>
      <c r="I675" s="44"/>
      <c r="J675" s="44"/>
      <c r="K675" s="44"/>
      <c r="L675" s="44"/>
      <c r="M675" s="44"/>
      <c r="N675" s="44"/>
      <c r="O675" s="44"/>
      <c r="AD675" s="30"/>
      <c r="AE675" s="30"/>
    </row>
    <row r="676" spans="2:31" ht="16.5" customHeight="1">
      <c r="B676" s="94"/>
      <c r="C676" s="44"/>
      <c r="D676" s="44"/>
      <c r="E676" s="44"/>
      <c r="F676" s="44"/>
      <c r="G676" s="44"/>
      <c r="H676" s="44"/>
      <c r="I676" s="44"/>
      <c r="J676" s="44"/>
      <c r="K676" s="44"/>
      <c r="L676" s="44"/>
      <c r="M676" s="44"/>
      <c r="N676" s="44"/>
      <c r="O676" s="44"/>
      <c r="AD676" s="30"/>
      <c r="AE676" s="30"/>
    </row>
    <row r="677" spans="2:31" ht="16.5" customHeight="1">
      <c r="B677" s="94"/>
      <c r="C677" s="44"/>
      <c r="D677" s="44"/>
      <c r="E677" s="44"/>
      <c r="F677" s="44"/>
      <c r="G677" s="44"/>
      <c r="H677" s="44"/>
      <c r="I677" s="44"/>
      <c r="J677" s="44"/>
      <c r="K677" s="44"/>
      <c r="L677" s="44"/>
      <c r="M677" s="44"/>
      <c r="N677" s="44"/>
      <c r="O677" s="44"/>
      <c r="AD677" s="37"/>
      <c r="AE677" s="37"/>
    </row>
    <row r="678" spans="2:31" ht="16.5" customHeight="1">
      <c r="B678" s="94"/>
      <c r="C678" s="44"/>
      <c r="D678" s="44"/>
      <c r="E678" s="44"/>
      <c r="F678" s="44"/>
      <c r="G678" s="44"/>
      <c r="H678" s="44"/>
      <c r="I678" s="44"/>
      <c r="J678" s="44"/>
      <c r="K678" s="44"/>
      <c r="L678" s="44"/>
      <c r="M678" s="44"/>
      <c r="N678" s="44"/>
      <c r="O678" s="44"/>
      <c r="AD678" s="52"/>
      <c r="AE678" s="52"/>
    </row>
    <row r="679" spans="2:31" ht="16.5" customHeight="1">
      <c r="B679" s="94"/>
      <c r="C679" s="44"/>
      <c r="D679" s="44"/>
      <c r="E679" s="44"/>
      <c r="F679" s="44"/>
      <c r="G679" s="44"/>
      <c r="H679" s="44"/>
      <c r="I679" s="44"/>
      <c r="J679" s="44"/>
      <c r="K679" s="44"/>
      <c r="L679" s="44"/>
      <c r="M679" s="44"/>
      <c r="N679" s="44"/>
      <c r="O679" s="44"/>
      <c r="AD679" s="37"/>
      <c r="AE679" s="37"/>
    </row>
    <row r="680" spans="2:31" ht="16.5" customHeight="1">
      <c r="B680" s="94"/>
      <c r="C680" s="44"/>
      <c r="D680" s="44"/>
      <c r="E680" s="44"/>
      <c r="F680" s="44"/>
      <c r="G680" s="44"/>
      <c r="H680" s="44"/>
      <c r="I680" s="44"/>
      <c r="J680" s="44"/>
      <c r="K680" s="44"/>
      <c r="L680" s="44"/>
      <c r="M680" s="44"/>
      <c r="N680" s="44"/>
      <c r="O680" s="44"/>
      <c r="AD680" s="37"/>
      <c r="AE680" s="37"/>
    </row>
    <row r="681" spans="2:31" ht="16.5" customHeight="1">
      <c r="B681" s="94"/>
      <c r="C681" s="44"/>
      <c r="D681" s="44"/>
      <c r="E681" s="44"/>
      <c r="F681" s="44"/>
      <c r="G681" s="44"/>
      <c r="H681" s="44"/>
      <c r="I681" s="44"/>
      <c r="J681" s="44"/>
      <c r="K681" s="44"/>
      <c r="L681" s="44"/>
      <c r="M681" s="44"/>
      <c r="N681" s="44"/>
      <c r="O681" s="44"/>
      <c r="AD681" s="37"/>
      <c r="AE681" s="37"/>
    </row>
    <row r="682" spans="2:31" ht="16.5" customHeight="1">
      <c r="B682" s="94"/>
      <c r="C682" s="44"/>
      <c r="D682" s="44"/>
      <c r="E682" s="44"/>
      <c r="F682" s="44"/>
      <c r="G682" s="44"/>
      <c r="H682" s="44"/>
      <c r="I682" s="44"/>
      <c r="J682" s="44"/>
      <c r="K682" s="44"/>
      <c r="L682" s="44"/>
      <c r="M682" s="44"/>
      <c r="N682" s="44"/>
      <c r="O682" s="44"/>
      <c r="AD682" s="28"/>
      <c r="AE682" s="51"/>
    </row>
    <row r="683" spans="2:31" ht="16.5" customHeight="1">
      <c r="B683" s="94"/>
      <c r="C683" s="44"/>
      <c r="D683" s="44"/>
      <c r="E683" s="44"/>
      <c r="F683" s="44"/>
      <c r="G683" s="44"/>
      <c r="H683" s="44"/>
      <c r="I683" s="44"/>
      <c r="J683" s="44"/>
      <c r="K683" s="44"/>
      <c r="L683" s="44"/>
      <c r="M683" s="44"/>
      <c r="N683" s="44"/>
      <c r="O683" s="44"/>
      <c r="AD683" s="28"/>
      <c r="AE683" s="51"/>
    </row>
    <row r="684" spans="2:31" ht="16.5" customHeight="1">
      <c r="B684" s="94"/>
      <c r="C684" s="44"/>
      <c r="D684" s="44"/>
      <c r="E684" s="44"/>
      <c r="F684" s="44"/>
      <c r="G684" s="44"/>
      <c r="H684" s="44"/>
      <c r="I684" s="44"/>
      <c r="J684" s="44"/>
      <c r="K684" s="44"/>
      <c r="L684" s="44"/>
      <c r="M684" s="44"/>
      <c r="N684" s="44"/>
      <c r="O684" s="44"/>
      <c r="AD684" s="28"/>
      <c r="AE684" s="51"/>
    </row>
    <row r="685" spans="2:31" ht="16.5" customHeight="1">
      <c r="B685" s="94"/>
      <c r="C685" s="44"/>
      <c r="D685" s="44"/>
      <c r="E685" s="44"/>
      <c r="F685" s="44"/>
      <c r="G685" s="44"/>
      <c r="H685" s="44"/>
      <c r="I685" s="44"/>
      <c r="J685" s="44"/>
      <c r="K685" s="44"/>
      <c r="L685" s="44"/>
      <c r="M685" s="44"/>
      <c r="N685" s="44"/>
      <c r="O685" s="44"/>
      <c r="AD685" s="30"/>
      <c r="AE685" s="30"/>
    </row>
    <row r="686" spans="2:31" ht="16.5" customHeight="1">
      <c r="B686" s="94"/>
      <c r="C686" s="44"/>
      <c r="D686" s="44"/>
      <c r="E686" s="44"/>
      <c r="F686" s="44"/>
      <c r="G686" s="44"/>
      <c r="H686" s="44"/>
      <c r="I686" s="44"/>
      <c r="J686" s="44"/>
      <c r="K686" s="44"/>
      <c r="L686" s="44"/>
      <c r="M686" s="44"/>
      <c r="N686" s="44"/>
      <c r="O686" s="44"/>
      <c r="AD686" s="30"/>
      <c r="AE686" s="30"/>
    </row>
    <row r="687" spans="2:31" ht="16.5" customHeight="1">
      <c r="B687" s="94"/>
      <c r="C687" s="44"/>
      <c r="D687" s="44"/>
      <c r="E687" s="44"/>
      <c r="F687" s="44"/>
      <c r="G687" s="44"/>
      <c r="H687" s="44"/>
      <c r="I687" s="44"/>
      <c r="J687" s="44"/>
      <c r="K687" s="44"/>
      <c r="L687" s="44"/>
      <c r="M687" s="44"/>
      <c r="N687" s="44"/>
      <c r="O687" s="44"/>
      <c r="AD687" s="37"/>
      <c r="AE687" s="37"/>
    </row>
    <row r="688" spans="2:31" ht="16.5" customHeight="1">
      <c r="B688" s="94"/>
      <c r="C688" s="44"/>
      <c r="D688" s="44"/>
      <c r="E688" s="44"/>
      <c r="F688" s="44"/>
      <c r="G688" s="44"/>
      <c r="H688" s="44"/>
      <c r="I688" s="44"/>
      <c r="J688" s="44"/>
      <c r="K688" s="44"/>
      <c r="L688" s="44"/>
      <c r="M688" s="44"/>
      <c r="N688" s="44"/>
      <c r="O688" s="44"/>
      <c r="AD688" s="36"/>
      <c r="AE688" s="36"/>
    </row>
    <row r="689" spans="2:31" ht="16.5" customHeight="1">
      <c r="B689" s="94"/>
      <c r="C689" s="44"/>
      <c r="D689" s="44"/>
      <c r="E689" s="44"/>
      <c r="F689" s="44"/>
      <c r="G689" s="44"/>
      <c r="H689" s="44"/>
      <c r="I689" s="44"/>
      <c r="J689" s="44"/>
      <c r="K689" s="44"/>
      <c r="L689" s="44"/>
      <c r="M689" s="44"/>
      <c r="N689" s="44"/>
      <c r="O689" s="44"/>
      <c r="AD689" s="37"/>
      <c r="AE689" s="40"/>
    </row>
    <row r="690" spans="2:31" ht="16.5" customHeight="1">
      <c r="B690" s="94"/>
      <c r="C690" s="44"/>
      <c r="D690" s="44"/>
      <c r="E690" s="44"/>
      <c r="F690" s="44"/>
      <c r="G690" s="44"/>
      <c r="H690" s="44"/>
      <c r="I690" s="44"/>
      <c r="J690" s="44"/>
      <c r="K690" s="44"/>
      <c r="L690" s="44"/>
      <c r="M690" s="44"/>
      <c r="N690" s="44"/>
      <c r="O690" s="44"/>
      <c r="AD690" s="37"/>
      <c r="AE690" s="40"/>
    </row>
    <row r="691" spans="2:31" ht="16.5" customHeight="1">
      <c r="B691" s="94"/>
      <c r="C691" s="44"/>
      <c r="D691" s="44"/>
      <c r="E691" s="44"/>
      <c r="F691" s="44"/>
      <c r="G691" s="44"/>
      <c r="H691" s="44"/>
      <c r="I691" s="44"/>
      <c r="J691" s="44"/>
      <c r="K691" s="44"/>
      <c r="L691" s="44"/>
      <c r="M691" s="44"/>
      <c r="N691" s="44"/>
      <c r="O691" s="44"/>
      <c r="AD691" s="37"/>
      <c r="AE691" s="40"/>
    </row>
    <row r="692" spans="2:31" ht="16.5" customHeight="1">
      <c r="B692" s="94"/>
      <c r="C692" s="44"/>
      <c r="D692" s="44"/>
      <c r="E692" s="44"/>
      <c r="F692" s="44"/>
      <c r="G692" s="44"/>
      <c r="H692" s="44"/>
      <c r="I692" s="44"/>
      <c r="J692" s="44"/>
      <c r="K692" s="44"/>
      <c r="L692" s="44"/>
      <c r="M692" s="44"/>
      <c r="N692" s="44"/>
      <c r="O692" s="44"/>
      <c r="AD692" s="28"/>
      <c r="AE692" s="51"/>
    </row>
    <row r="693" spans="2:31" ht="16.5" customHeight="1">
      <c r="B693" s="94"/>
      <c r="C693" s="44"/>
      <c r="D693" s="44"/>
      <c r="E693" s="44"/>
      <c r="F693" s="44"/>
      <c r="G693" s="44"/>
      <c r="H693" s="44"/>
      <c r="I693" s="44"/>
      <c r="J693" s="44"/>
      <c r="K693" s="44"/>
      <c r="L693" s="44"/>
      <c r="M693" s="44"/>
      <c r="N693" s="44"/>
      <c r="O693" s="44"/>
      <c r="AD693" s="30"/>
      <c r="AE693" s="30"/>
    </row>
    <row r="694" spans="2:31" ht="16.5" customHeight="1">
      <c r="B694" s="94"/>
      <c r="C694" s="44"/>
      <c r="D694" s="44"/>
      <c r="E694" s="44"/>
      <c r="F694" s="44"/>
      <c r="G694" s="44"/>
      <c r="H694" s="44"/>
      <c r="I694" s="44"/>
      <c r="J694" s="44"/>
      <c r="K694" s="44"/>
      <c r="L694" s="44"/>
      <c r="M694" s="44"/>
      <c r="N694" s="44"/>
      <c r="O694" s="44"/>
      <c r="AD694" s="30"/>
      <c r="AE694" s="30"/>
    </row>
    <row r="695" spans="2:31" ht="16.5" customHeight="1">
      <c r="B695" s="94"/>
      <c r="C695" s="44"/>
      <c r="D695" s="44"/>
      <c r="E695" s="44"/>
      <c r="F695" s="44"/>
      <c r="G695" s="44"/>
      <c r="H695" s="44"/>
      <c r="I695" s="44"/>
      <c r="J695" s="44"/>
      <c r="K695" s="44"/>
      <c r="L695" s="44"/>
      <c r="M695" s="44"/>
      <c r="N695" s="44"/>
      <c r="O695" s="44"/>
      <c r="AD695" s="37"/>
      <c r="AE695" s="37"/>
    </row>
    <row r="696" spans="2:31" ht="16.5" customHeight="1">
      <c r="B696" s="94"/>
      <c r="C696" s="44"/>
      <c r="D696" s="44"/>
      <c r="E696" s="44"/>
      <c r="F696" s="44"/>
      <c r="G696" s="44"/>
      <c r="H696" s="44"/>
      <c r="I696" s="44"/>
      <c r="J696" s="44"/>
      <c r="K696" s="44"/>
      <c r="L696" s="44"/>
      <c r="M696" s="44"/>
      <c r="N696" s="44"/>
      <c r="O696" s="44"/>
      <c r="AD696" s="50"/>
      <c r="AE696" s="50"/>
    </row>
    <row r="697" spans="2:31" ht="16.5" customHeight="1">
      <c r="B697" s="94"/>
      <c r="C697" s="44"/>
      <c r="D697" s="44"/>
      <c r="E697" s="44"/>
      <c r="F697" s="44"/>
      <c r="G697" s="44"/>
      <c r="H697" s="44"/>
      <c r="I697" s="44"/>
      <c r="J697" s="44"/>
      <c r="K697" s="44"/>
      <c r="L697" s="44"/>
      <c r="M697" s="44"/>
      <c r="N697" s="44"/>
      <c r="O697" s="44"/>
      <c r="AD697" s="36"/>
      <c r="AE697" s="40"/>
    </row>
    <row r="698" spans="2:31" ht="16.5" customHeight="1">
      <c r="B698" s="94"/>
      <c r="C698" s="44"/>
      <c r="D698" s="44"/>
      <c r="E698" s="44"/>
      <c r="F698" s="44"/>
      <c r="G698" s="44"/>
      <c r="H698" s="44"/>
      <c r="I698" s="44"/>
      <c r="J698" s="44"/>
      <c r="K698" s="44"/>
      <c r="L698" s="44"/>
      <c r="M698" s="44"/>
      <c r="N698" s="44"/>
      <c r="O698" s="44"/>
      <c r="AD698" s="36"/>
      <c r="AE698" s="40"/>
    </row>
    <row r="699" spans="2:31" ht="16.5" customHeight="1">
      <c r="B699" s="94"/>
      <c r="C699" s="44"/>
      <c r="D699" s="44"/>
      <c r="E699" s="44"/>
      <c r="F699" s="44"/>
      <c r="G699" s="44"/>
      <c r="H699" s="44"/>
      <c r="I699" s="44"/>
      <c r="J699" s="44"/>
      <c r="K699" s="44"/>
      <c r="L699" s="44"/>
      <c r="M699" s="44"/>
      <c r="N699" s="44"/>
      <c r="O699" s="44"/>
      <c r="AD699" s="37"/>
      <c r="AE699" s="40"/>
    </row>
    <row r="700" spans="2:31" ht="16.5" customHeight="1">
      <c r="B700" s="94"/>
      <c r="C700" s="44"/>
      <c r="D700" s="44"/>
      <c r="E700" s="44"/>
      <c r="F700" s="44"/>
      <c r="G700" s="44"/>
      <c r="H700" s="44"/>
      <c r="I700" s="44"/>
      <c r="J700" s="44"/>
      <c r="K700" s="44"/>
      <c r="L700" s="44"/>
      <c r="M700" s="44"/>
      <c r="N700" s="44"/>
      <c r="O700" s="44"/>
      <c r="AD700" s="28"/>
      <c r="AE700" s="51"/>
    </row>
    <row r="701" spans="2:31" ht="16.5" customHeight="1">
      <c r="B701" s="94"/>
      <c r="C701" s="44"/>
      <c r="D701" s="44"/>
      <c r="E701" s="44"/>
      <c r="F701" s="44"/>
      <c r="G701" s="44"/>
      <c r="H701" s="44"/>
      <c r="I701" s="44"/>
      <c r="J701" s="44"/>
      <c r="K701" s="44"/>
      <c r="L701" s="44"/>
      <c r="M701" s="44"/>
      <c r="N701" s="44"/>
      <c r="O701" s="44"/>
      <c r="AD701" s="30"/>
      <c r="AE701" s="30"/>
    </row>
    <row r="702" spans="2:31" ht="16.5" customHeight="1">
      <c r="B702" s="94"/>
      <c r="C702" s="44"/>
      <c r="D702" s="44"/>
      <c r="E702" s="44"/>
      <c r="F702" s="44"/>
      <c r="G702" s="44"/>
      <c r="H702" s="44"/>
      <c r="I702" s="44"/>
      <c r="J702" s="44"/>
      <c r="K702" s="44"/>
      <c r="L702" s="44"/>
      <c r="M702" s="44"/>
      <c r="N702" s="44"/>
      <c r="O702" s="44"/>
      <c r="AD702" s="30"/>
      <c r="AE702" s="30"/>
    </row>
    <row r="703" spans="2:31" ht="16.5" customHeight="1">
      <c r="B703" s="94"/>
      <c r="C703" s="44"/>
      <c r="D703" s="44"/>
      <c r="E703" s="44"/>
      <c r="F703" s="44"/>
      <c r="G703" s="44"/>
      <c r="H703" s="44"/>
      <c r="I703" s="44"/>
      <c r="J703" s="44"/>
      <c r="K703" s="44"/>
      <c r="L703" s="44"/>
      <c r="M703" s="44"/>
      <c r="N703" s="44"/>
      <c r="O703" s="44"/>
      <c r="AD703" s="37"/>
      <c r="AE703" s="37"/>
    </row>
    <row r="704" spans="2:31" ht="16.5" customHeight="1">
      <c r="B704" s="94"/>
      <c r="C704" s="44"/>
      <c r="D704" s="44"/>
      <c r="E704" s="44"/>
      <c r="F704" s="44"/>
      <c r="G704" s="44"/>
      <c r="H704" s="44"/>
      <c r="I704" s="44"/>
      <c r="J704" s="44"/>
      <c r="K704" s="44"/>
      <c r="L704" s="44"/>
      <c r="M704" s="44"/>
      <c r="N704" s="44"/>
      <c r="O704" s="44"/>
      <c r="AD704" s="36"/>
      <c r="AE704" s="36"/>
    </row>
    <row r="705" spans="2:31" ht="16.5" customHeight="1">
      <c r="B705" s="94"/>
      <c r="C705" s="44"/>
      <c r="D705" s="44"/>
      <c r="E705" s="44"/>
      <c r="F705" s="44"/>
      <c r="G705" s="44"/>
      <c r="H705" s="44"/>
      <c r="I705" s="44"/>
      <c r="J705" s="44"/>
      <c r="K705" s="44"/>
      <c r="L705" s="44"/>
      <c r="M705" s="44"/>
      <c r="N705" s="44"/>
      <c r="O705" s="44"/>
      <c r="AD705" s="37"/>
      <c r="AE705" s="37"/>
    </row>
    <row r="706" spans="2:31" ht="16.5" customHeight="1">
      <c r="B706" s="94"/>
      <c r="C706" s="44"/>
      <c r="D706" s="44"/>
      <c r="E706" s="44"/>
      <c r="F706" s="44"/>
      <c r="G706" s="44"/>
      <c r="H706" s="44"/>
      <c r="I706" s="44"/>
      <c r="J706" s="44"/>
      <c r="K706" s="44"/>
      <c r="L706" s="44"/>
      <c r="M706" s="44"/>
      <c r="N706" s="44"/>
      <c r="O706" s="44"/>
      <c r="AD706" s="37"/>
      <c r="AE706" s="37"/>
    </row>
    <row r="707" spans="2:31" ht="16.5" customHeight="1">
      <c r="B707" s="94"/>
      <c r="C707" s="44"/>
      <c r="D707" s="44"/>
      <c r="E707" s="44"/>
      <c r="F707" s="44"/>
      <c r="G707" s="44"/>
      <c r="H707" s="44"/>
      <c r="I707" s="44"/>
      <c r="J707" s="44"/>
      <c r="K707" s="44"/>
      <c r="L707" s="44"/>
      <c r="M707" s="44"/>
      <c r="N707" s="44"/>
      <c r="O707" s="44"/>
      <c r="AD707" s="37"/>
      <c r="AE707" s="37"/>
    </row>
    <row r="708" spans="2:31" ht="16.5" customHeight="1">
      <c r="B708" s="94"/>
      <c r="C708" s="44"/>
      <c r="D708" s="44"/>
      <c r="E708" s="44"/>
      <c r="F708" s="44"/>
      <c r="G708" s="44"/>
      <c r="H708" s="44"/>
      <c r="I708" s="44"/>
      <c r="J708" s="44"/>
      <c r="K708" s="44"/>
      <c r="L708" s="44"/>
      <c r="M708" s="44"/>
      <c r="N708" s="44"/>
      <c r="O708" s="44"/>
      <c r="AD708" s="28"/>
      <c r="AE708" s="51"/>
    </row>
    <row r="709" spans="2:31" ht="16.5" customHeight="1">
      <c r="B709" s="94"/>
      <c r="C709" s="44"/>
      <c r="D709" s="44"/>
      <c r="E709" s="44"/>
      <c r="F709" s="44"/>
      <c r="G709" s="44"/>
      <c r="H709" s="44"/>
      <c r="I709" s="44"/>
      <c r="J709" s="44"/>
      <c r="K709" s="44"/>
      <c r="L709" s="44"/>
      <c r="M709" s="44"/>
      <c r="N709" s="44"/>
      <c r="O709" s="44"/>
      <c r="AD709" s="28"/>
      <c r="AE709" s="51"/>
    </row>
    <row r="710" spans="2:31" ht="16.5" customHeight="1">
      <c r="B710" s="94"/>
      <c r="C710" s="44"/>
      <c r="D710" s="44"/>
      <c r="E710" s="44"/>
      <c r="F710" s="44"/>
      <c r="G710" s="44"/>
      <c r="H710" s="44"/>
      <c r="I710" s="44"/>
      <c r="J710" s="44"/>
      <c r="K710" s="44"/>
      <c r="L710" s="44"/>
      <c r="M710" s="44"/>
      <c r="N710" s="44"/>
      <c r="O710" s="44"/>
      <c r="AD710" s="28"/>
      <c r="AE710" s="51"/>
    </row>
    <row r="711" spans="2:31" ht="16.5" customHeight="1">
      <c r="B711" s="94"/>
      <c r="C711" s="44"/>
      <c r="D711" s="44"/>
      <c r="E711" s="44"/>
      <c r="F711" s="44"/>
      <c r="G711" s="44"/>
      <c r="H711" s="44"/>
      <c r="I711" s="44"/>
      <c r="J711" s="44"/>
      <c r="K711" s="44"/>
      <c r="L711" s="44"/>
      <c r="M711" s="44"/>
      <c r="N711" s="44"/>
      <c r="O711" s="44"/>
      <c r="AD711" s="30"/>
      <c r="AE711" s="30"/>
    </row>
    <row r="712" spans="2:31" ht="16.5" customHeight="1">
      <c r="B712" s="94"/>
      <c r="C712" s="44"/>
      <c r="D712" s="44"/>
      <c r="E712" s="44"/>
      <c r="F712" s="44"/>
      <c r="G712" s="44"/>
      <c r="H712" s="44"/>
      <c r="I712" s="44"/>
      <c r="J712" s="44"/>
      <c r="K712" s="44"/>
      <c r="L712" s="44"/>
      <c r="M712" s="44"/>
      <c r="N712" s="44"/>
      <c r="O712" s="44"/>
      <c r="AD712" s="30"/>
      <c r="AE712" s="30"/>
    </row>
    <row r="713" spans="2:31" ht="16.5" customHeight="1">
      <c r="B713" s="94"/>
      <c r="C713" s="44"/>
      <c r="D713" s="44"/>
      <c r="E713" s="44"/>
      <c r="F713" s="44"/>
      <c r="G713" s="44"/>
      <c r="H713" s="44"/>
      <c r="I713" s="44"/>
      <c r="J713" s="44"/>
      <c r="K713" s="44"/>
      <c r="L713" s="44"/>
      <c r="M713" s="44"/>
      <c r="N713" s="44"/>
      <c r="O713" s="44"/>
      <c r="AD713" s="37"/>
      <c r="AE713" s="37"/>
    </row>
    <row r="714" spans="2:31" ht="16.5" customHeight="1">
      <c r="B714" s="94"/>
      <c r="C714" s="44"/>
      <c r="D714" s="44"/>
      <c r="E714" s="44"/>
      <c r="F714" s="44"/>
      <c r="G714" s="44"/>
      <c r="H714" s="44"/>
      <c r="I714" s="44"/>
      <c r="J714" s="44"/>
      <c r="K714" s="44"/>
      <c r="L714" s="44"/>
      <c r="M714" s="44"/>
      <c r="N714" s="44"/>
      <c r="O714" s="44"/>
      <c r="AD714" s="50"/>
      <c r="AE714" s="50"/>
    </row>
    <row r="715" spans="2:31" ht="16.5" customHeight="1">
      <c r="B715" s="94"/>
      <c r="C715" s="44"/>
      <c r="D715" s="44"/>
      <c r="E715" s="44"/>
      <c r="F715" s="44"/>
      <c r="G715" s="44"/>
      <c r="H715" s="44"/>
      <c r="I715" s="44"/>
      <c r="J715" s="44"/>
      <c r="K715" s="44"/>
      <c r="L715" s="44"/>
      <c r="M715" s="44"/>
      <c r="N715" s="44"/>
      <c r="O715" s="44"/>
      <c r="AD715" s="37"/>
      <c r="AE715" s="37"/>
    </row>
    <row r="716" spans="2:31" ht="16.5" customHeight="1">
      <c r="B716" s="94"/>
      <c r="C716" s="44"/>
      <c r="D716" s="44"/>
      <c r="E716" s="44"/>
      <c r="F716" s="44"/>
      <c r="G716" s="44"/>
      <c r="H716" s="44"/>
      <c r="I716" s="44"/>
      <c r="J716" s="44"/>
      <c r="K716" s="44"/>
      <c r="L716" s="44"/>
      <c r="M716" s="44"/>
      <c r="N716" s="44"/>
      <c r="O716" s="44"/>
      <c r="AD716" s="37"/>
      <c r="AE716" s="37"/>
    </row>
    <row r="717" spans="2:31" ht="16.5" customHeight="1">
      <c r="B717" s="94"/>
      <c r="C717" s="44"/>
      <c r="D717" s="44"/>
      <c r="E717" s="44"/>
      <c r="F717" s="44"/>
      <c r="G717" s="44"/>
      <c r="H717" s="44"/>
      <c r="I717" s="44"/>
      <c r="J717" s="44"/>
      <c r="K717" s="44"/>
      <c r="L717" s="44"/>
      <c r="M717" s="44"/>
      <c r="N717" s="44"/>
      <c r="O717" s="44"/>
      <c r="AD717" s="37"/>
      <c r="AE717" s="37"/>
    </row>
    <row r="718" spans="2:31" ht="16.5" customHeight="1">
      <c r="B718" s="94"/>
      <c r="C718" s="44"/>
      <c r="D718" s="44"/>
      <c r="E718" s="44"/>
      <c r="F718" s="44"/>
      <c r="G718" s="44"/>
      <c r="H718" s="44"/>
      <c r="I718" s="44"/>
      <c r="J718" s="44"/>
      <c r="K718" s="44"/>
      <c r="L718" s="44"/>
      <c r="M718" s="44"/>
      <c r="N718" s="44"/>
      <c r="O718" s="44"/>
      <c r="AD718" s="28"/>
      <c r="AE718" s="51"/>
    </row>
    <row r="719" spans="2:31" ht="16.5" customHeight="1">
      <c r="B719" s="94"/>
      <c r="C719" s="44"/>
      <c r="D719" s="44"/>
      <c r="E719" s="44"/>
      <c r="F719" s="44"/>
      <c r="G719" s="44"/>
      <c r="H719" s="44"/>
      <c r="I719" s="44"/>
      <c r="J719" s="44"/>
      <c r="K719" s="44"/>
      <c r="L719" s="44"/>
      <c r="M719" s="44"/>
      <c r="N719" s="44"/>
      <c r="O719" s="44"/>
      <c r="AD719" s="28"/>
      <c r="AE719" s="51"/>
    </row>
    <row r="720" spans="2:31" ht="16.5" customHeight="1">
      <c r="B720" s="94"/>
      <c r="C720" s="44"/>
      <c r="D720" s="44"/>
      <c r="E720" s="44"/>
      <c r="F720" s="44"/>
      <c r="G720" s="44"/>
      <c r="H720" s="44"/>
      <c r="I720" s="44"/>
      <c r="J720" s="44"/>
      <c r="K720" s="44"/>
      <c r="L720" s="44"/>
      <c r="M720" s="44"/>
      <c r="N720" s="44"/>
      <c r="O720" s="44"/>
      <c r="AD720" s="30"/>
      <c r="AE720" s="30"/>
    </row>
    <row r="721" spans="2:31" ht="16.5" customHeight="1">
      <c r="B721" s="94"/>
      <c r="C721" s="44"/>
      <c r="D721" s="44"/>
      <c r="E721" s="44"/>
      <c r="F721" s="44"/>
      <c r="G721" s="44"/>
      <c r="H721" s="44"/>
      <c r="I721" s="44"/>
      <c r="J721" s="44"/>
      <c r="K721" s="44"/>
      <c r="L721" s="44"/>
      <c r="M721" s="44"/>
      <c r="N721" s="44"/>
      <c r="O721" s="44"/>
      <c r="AD721" s="30"/>
      <c r="AE721" s="30"/>
    </row>
    <row r="722" spans="2:31" ht="16.5" customHeight="1">
      <c r="B722" s="94"/>
      <c r="C722" s="44"/>
      <c r="D722" s="44"/>
      <c r="E722" s="44"/>
      <c r="F722" s="44"/>
      <c r="G722" s="44"/>
      <c r="H722" s="44"/>
      <c r="I722" s="44"/>
      <c r="J722" s="44"/>
      <c r="K722" s="44"/>
      <c r="L722" s="44"/>
      <c r="M722" s="44"/>
      <c r="N722" s="44"/>
      <c r="O722" s="44"/>
      <c r="AD722" s="37"/>
      <c r="AE722" s="37"/>
    </row>
    <row r="723" spans="2:31" ht="16.5" customHeight="1">
      <c r="B723" s="94"/>
      <c r="C723" s="44"/>
      <c r="D723" s="44"/>
      <c r="E723" s="44"/>
      <c r="F723" s="44"/>
      <c r="G723" s="44"/>
      <c r="H723" s="44"/>
      <c r="I723" s="44"/>
      <c r="J723" s="44"/>
      <c r="K723" s="44"/>
      <c r="L723" s="44"/>
      <c r="M723" s="44"/>
      <c r="N723" s="44"/>
      <c r="O723" s="44"/>
      <c r="AD723" s="28"/>
      <c r="AE723" s="28"/>
    </row>
    <row r="724" spans="2:31" ht="16.5" customHeight="1">
      <c r="B724" s="94"/>
      <c r="C724" s="44"/>
      <c r="D724" s="44"/>
      <c r="E724" s="44"/>
      <c r="F724" s="44"/>
      <c r="G724" s="44"/>
      <c r="H724" s="44"/>
      <c r="I724" s="44"/>
      <c r="J724" s="44"/>
      <c r="K724" s="44"/>
      <c r="L724" s="44"/>
      <c r="M724" s="44"/>
      <c r="N724" s="44"/>
      <c r="O724" s="44"/>
      <c r="AD724" s="37"/>
      <c r="AE724" s="40"/>
    </row>
    <row r="725" spans="2:31" ht="16.5" customHeight="1">
      <c r="B725" s="94"/>
      <c r="C725" s="44"/>
      <c r="D725" s="44"/>
      <c r="E725" s="44"/>
      <c r="F725" s="44"/>
      <c r="G725" s="44"/>
      <c r="H725" s="44"/>
      <c r="I725" s="44"/>
      <c r="J725" s="44"/>
      <c r="K725" s="44"/>
      <c r="L725" s="44"/>
      <c r="M725" s="44"/>
      <c r="N725" s="44"/>
      <c r="O725" s="44"/>
      <c r="AD725" s="37"/>
      <c r="AE725" s="40"/>
    </row>
    <row r="726" spans="2:31" ht="16.5" customHeight="1">
      <c r="B726" s="94"/>
      <c r="C726" s="44"/>
      <c r="D726" s="44"/>
      <c r="E726" s="44"/>
      <c r="F726" s="44"/>
      <c r="G726" s="44"/>
      <c r="H726" s="44"/>
      <c r="I726" s="44"/>
      <c r="J726" s="44"/>
      <c r="K726" s="44"/>
      <c r="L726" s="44"/>
      <c r="M726" s="44"/>
      <c r="N726" s="44"/>
      <c r="O726" s="44"/>
      <c r="AD726" s="37"/>
      <c r="AE726" s="40"/>
    </row>
    <row r="727" spans="2:31" ht="16.5" customHeight="1">
      <c r="B727" s="94"/>
      <c r="C727" s="44"/>
      <c r="D727" s="44"/>
      <c r="E727" s="44"/>
      <c r="F727" s="44"/>
      <c r="G727" s="44"/>
      <c r="H727" s="44"/>
      <c r="I727" s="44"/>
      <c r="J727" s="44"/>
      <c r="K727" s="44"/>
      <c r="L727" s="44"/>
      <c r="M727" s="44"/>
      <c r="N727" s="44"/>
      <c r="O727" s="44"/>
      <c r="AD727" s="28"/>
      <c r="AE727" s="51"/>
    </row>
    <row r="728" spans="2:31" ht="16.5" customHeight="1">
      <c r="B728" s="94"/>
      <c r="C728" s="44"/>
      <c r="D728" s="44"/>
      <c r="E728" s="44"/>
      <c r="F728" s="44"/>
      <c r="G728" s="44"/>
      <c r="H728" s="44"/>
      <c r="I728" s="44"/>
      <c r="J728" s="44"/>
      <c r="K728" s="44"/>
      <c r="L728" s="44"/>
      <c r="M728" s="44"/>
      <c r="N728" s="44"/>
      <c r="O728" s="44"/>
      <c r="AD728" s="26"/>
      <c r="AE728" s="27"/>
    </row>
    <row r="729" spans="2:31" ht="16.5" customHeight="1">
      <c r="B729" s="94"/>
      <c r="C729" s="44"/>
      <c r="D729" s="44"/>
      <c r="E729" s="44"/>
      <c r="F729" s="44"/>
      <c r="G729" s="44"/>
      <c r="H729" s="44"/>
      <c r="I729" s="44"/>
      <c r="J729" s="44"/>
      <c r="K729" s="44"/>
      <c r="L729" s="44"/>
      <c r="M729" s="44"/>
      <c r="N729" s="44"/>
      <c r="O729" s="44"/>
      <c r="AD729" s="28"/>
      <c r="AE729" s="51"/>
    </row>
    <row r="730" spans="2:31" ht="16.5" customHeight="1">
      <c r="B730" s="94"/>
      <c r="C730" s="44"/>
      <c r="D730" s="44"/>
      <c r="E730" s="44"/>
      <c r="F730" s="44"/>
      <c r="G730" s="44"/>
      <c r="H730" s="44"/>
      <c r="I730" s="44"/>
      <c r="J730" s="44"/>
      <c r="K730" s="44"/>
      <c r="L730" s="44"/>
      <c r="M730" s="44"/>
      <c r="N730" s="44"/>
      <c r="O730" s="44"/>
      <c r="AD730" s="30"/>
      <c r="AE730" s="30"/>
    </row>
    <row r="731" spans="2:31" ht="16.5" customHeight="1">
      <c r="B731" s="94"/>
      <c r="C731" s="44"/>
      <c r="D731" s="44"/>
      <c r="E731" s="44"/>
      <c r="F731" s="44"/>
      <c r="G731" s="44"/>
      <c r="H731" s="44"/>
      <c r="I731" s="44"/>
      <c r="J731" s="44"/>
      <c r="K731" s="44"/>
      <c r="L731" s="44"/>
      <c r="M731" s="44"/>
      <c r="N731" s="44"/>
      <c r="O731" s="44"/>
      <c r="AD731" s="37"/>
      <c r="AE731" s="37"/>
    </row>
    <row r="732" spans="2:31" ht="16.5" customHeight="1">
      <c r="B732" s="94"/>
      <c r="C732" s="44"/>
      <c r="D732" s="44"/>
      <c r="E732" s="44"/>
      <c r="F732" s="44"/>
      <c r="G732" s="44"/>
      <c r="H732" s="44"/>
      <c r="I732" s="44"/>
      <c r="J732" s="44"/>
      <c r="K732" s="44"/>
      <c r="L732" s="44"/>
      <c r="M732" s="44"/>
      <c r="N732" s="44"/>
      <c r="O732" s="44"/>
      <c r="AD732" s="50"/>
      <c r="AE732" s="50"/>
    </row>
    <row r="733" spans="2:31" ht="16.5" customHeight="1">
      <c r="B733" s="94"/>
      <c r="C733" s="44"/>
      <c r="D733" s="44"/>
      <c r="E733" s="44"/>
      <c r="F733" s="44"/>
      <c r="G733" s="44"/>
      <c r="H733" s="44"/>
      <c r="I733" s="44"/>
      <c r="J733" s="44"/>
      <c r="K733" s="44"/>
      <c r="L733" s="44"/>
      <c r="M733" s="44"/>
      <c r="N733" s="44"/>
      <c r="O733" s="44"/>
      <c r="AD733" s="37"/>
      <c r="AE733" s="40"/>
    </row>
    <row r="734" spans="2:31" ht="16.5" customHeight="1">
      <c r="B734" s="94"/>
      <c r="C734" s="44"/>
      <c r="D734" s="44"/>
      <c r="E734" s="44"/>
      <c r="F734" s="44"/>
      <c r="G734" s="44"/>
      <c r="H734" s="44"/>
      <c r="I734" s="44"/>
      <c r="J734" s="44"/>
      <c r="K734" s="44"/>
      <c r="L734" s="44"/>
      <c r="M734" s="44"/>
      <c r="N734" s="44"/>
      <c r="O734" s="44"/>
      <c r="AD734" s="37"/>
      <c r="AE734" s="40"/>
    </row>
    <row r="735" spans="2:31" ht="16.5" customHeight="1">
      <c r="B735" s="94"/>
      <c r="C735" s="44"/>
      <c r="D735" s="44"/>
      <c r="E735" s="44"/>
      <c r="F735" s="44"/>
      <c r="G735" s="44"/>
      <c r="H735" s="44"/>
      <c r="I735" s="44"/>
      <c r="J735" s="44"/>
      <c r="K735" s="44"/>
      <c r="L735" s="44"/>
      <c r="M735" s="44"/>
      <c r="N735" s="44"/>
      <c r="O735" s="44"/>
      <c r="AD735" s="37"/>
      <c r="AE735" s="40"/>
    </row>
    <row r="736" spans="2:31" ht="16.5" customHeight="1">
      <c r="B736" s="94"/>
      <c r="C736" s="44"/>
      <c r="D736" s="44"/>
      <c r="E736" s="44"/>
      <c r="F736" s="44"/>
      <c r="G736" s="44"/>
      <c r="H736" s="44"/>
      <c r="I736" s="44"/>
      <c r="J736" s="44"/>
      <c r="K736" s="44"/>
      <c r="L736" s="44"/>
      <c r="M736" s="44"/>
      <c r="N736" s="44"/>
      <c r="O736" s="44"/>
      <c r="AD736" s="28"/>
      <c r="AE736" s="51"/>
    </row>
    <row r="737" spans="2:31" ht="16.5" customHeight="1">
      <c r="B737" s="94"/>
      <c r="C737" s="44"/>
      <c r="D737" s="44"/>
      <c r="E737" s="44"/>
      <c r="F737" s="44"/>
      <c r="G737" s="44"/>
      <c r="H737" s="44"/>
      <c r="I737" s="44"/>
      <c r="J737" s="44"/>
      <c r="K737" s="44"/>
      <c r="L737" s="44"/>
      <c r="M737" s="44"/>
      <c r="N737" s="44"/>
      <c r="O737" s="44"/>
      <c r="AD737" s="28"/>
      <c r="AE737" s="51"/>
    </row>
    <row r="738" spans="2:31" ht="16.5" customHeight="1">
      <c r="B738" s="94"/>
      <c r="C738" s="44"/>
      <c r="D738" s="44"/>
      <c r="E738" s="44"/>
      <c r="F738" s="44"/>
      <c r="G738" s="44"/>
      <c r="H738" s="44"/>
      <c r="I738" s="44"/>
      <c r="J738" s="44"/>
      <c r="K738" s="44"/>
      <c r="L738" s="44"/>
      <c r="M738" s="44"/>
      <c r="N738" s="44"/>
      <c r="O738" s="44"/>
      <c r="AD738" s="30"/>
      <c r="AE738" s="30"/>
    </row>
    <row r="739" spans="2:31" ht="16.5" customHeight="1">
      <c r="B739" s="94"/>
      <c r="C739" s="44"/>
      <c r="D739" s="44"/>
      <c r="E739" s="44"/>
      <c r="F739" s="44"/>
      <c r="G739" s="44"/>
      <c r="H739" s="44"/>
      <c r="I739" s="44"/>
      <c r="J739" s="44"/>
      <c r="K739" s="44"/>
      <c r="L739" s="44"/>
      <c r="M739" s="44"/>
      <c r="N739" s="44"/>
      <c r="O739" s="44"/>
      <c r="AD739" s="30"/>
      <c r="AE739" s="30"/>
    </row>
    <row r="740" spans="2:31" ht="16.5" customHeight="1">
      <c r="B740" s="94"/>
      <c r="C740" s="44"/>
      <c r="D740" s="44"/>
      <c r="E740" s="44"/>
      <c r="F740" s="44"/>
      <c r="G740" s="44"/>
      <c r="H740" s="44"/>
      <c r="I740" s="44"/>
      <c r="J740" s="44"/>
      <c r="K740" s="44"/>
      <c r="L740" s="44"/>
      <c r="M740" s="44"/>
      <c r="N740" s="44"/>
      <c r="O740" s="44"/>
      <c r="AD740" s="37"/>
      <c r="AE740" s="37"/>
    </row>
    <row r="741" spans="2:31" ht="16.5" customHeight="1">
      <c r="B741" s="94"/>
      <c r="C741" s="44"/>
      <c r="D741" s="44"/>
      <c r="E741" s="44"/>
      <c r="F741" s="44"/>
      <c r="G741" s="44"/>
      <c r="H741" s="44"/>
      <c r="I741" s="44"/>
      <c r="J741" s="44"/>
      <c r="K741" s="44"/>
      <c r="L741" s="44"/>
      <c r="M741" s="44"/>
      <c r="N741" s="44"/>
      <c r="O741" s="44"/>
      <c r="AD741" s="36"/>
      <c r="AE741" s="36"/>
    </row>
    <row r="742" spans="2:31" ht="16.5" customHeight="1">
      <c r="B742" s="94"/>
      <c r="C742" s="44"/>
      <c r="D742" s="44"/>
      <c r="E742" s="44"/>
      <c r="F742" s="44"/>
      <c r="G742" s="44"/>
      <c r="H742" s="44"/>
      <c r="I742" s="44"/>
      <c r="J742" s="44"/>
      <c r="K742" s="44"/>
      <c r="L742" s="44"/>
      <c r="M742" s="44"/>
      <c r="N742" s="44"/>
      <c r="O742" s="44"/>
      <c r="AD742" s="37"/>
      <c r="AE742" s="40"/>
    </row>
    <row r="743" spans="2:31" ht="16.5" customHeight="1">
      <c r="B743" s="94"/>
      <c r="C743" s="44"/>
      <c r="D743" s="44"/>
      <c r="E743" s="44"/>
      <c r="F743" s="44"/>
      <c r="G743" s="44"/>
      <c r="H743" s="44"/>
      <c r="I743" s="44"/>
      <c r="J743" s="44"/>
      <c r="K743" s="44"/>
      <c r="L743" s="44"/>
      <c r="M743" s="44"/>
      <c r="N743" s="44"/>
      <c r="O743" s="44"/>
      <c r="AD743" s="37"/>
      <c r="AE743" s="40"/>
    </row>
    <row r="744" spans="2:31" ht="16.5" customHeight="1">
      <c r="B744" s="94"/>
      <c r="C744" s="44"/>
      <c r="D744" s="44"/>
      <c r="E744" s="44"/>
      <c r="F744" s="44"/>
      <c r="G744" s="44"/>
      <c r="H744" s="44"/>
      <c r="I744" s="44"/>
      <c r="J744" s="44"/>
      <c r="K744" s="44"/>
      <c r="L744" s="44"/>
      <c r="M744" s="44"/>
      <c r="N744" s="44"/>
      <c r="O744" s="44"/>
      <c r="AD744" s="37"/>
      <c r="AE744" s="40"/>
    </row>
    <row r="745" spans="2:31" ht="16.5" customHeight="1">
      <c r="B745" s="94"/>
      <c r="C745" s="44"/>
      <c r="D745" s="44"/>
      <c r="E745" s="44"/>
      <c r="F745" s="44"/>
      <c r="G745" s="44"/>
      <c r="H745" s="44"/>
      <c r="I745" s="44"/>
      <c r="J745" s="44"/>
      <c r="K745" s="44"/>
      <c r="L745" s="44"/>
      <c r="M745" s="44"/>
      <c r="N745" s="44"/>
      <c r="O745" s="44"/>
    </row>
    <row r="746" spans="2:31" ht="16.5" customHeight="1">
      <c r="B746" s="94"/>
      <c r="C746" s="44"/>
      <c r="D746" s="44"/>
      <c r="E746" s="44"/>
      <c r="F746" s="44"/>
      <c r="G746" s="44"/>
      <c r="H746" s="44"/>
      <c r="I746" s="44"/>
      <c r="J746" s="44"/>
      <c r="K746" s="44"/>
      <c r="L746" s="44"/>
      <c r="M746" s="44"/>
      <c r="N746" s="44"/>
      <c r="O746" s="44"/>
      <c r="AD746" s="53"/>
      <c r="AE746" s="53"/>
    </row>
    <row r="747" spans="2:31" ht="16.5" customHeight="1">
      <c r="B747" s="94"/>
      <c r="C747" s="44"/>
      <c r="D747" s="44"/>
      <c r="E747" s="44"/>
      <c r="F747" s="44"/>
      <c r="G747" s="44"/>
      <c r="H747" s="44"/>
      <c r="I747" s="44"/>
      <c r="J747" s="44"/>
      <c r="K747" s="44"/>
      <c r="L747" s="44"/>
      <c r="M747" s="44"/>
      <c r="N747" s="44"/>
      <c r="O747" s="44"/>
      <c r="AD747" s="53"/>
      <c r="AE747" s="53"/>
    </row>
    <row r="748" spans="2:31" ht="16.5" customHeight="1">
      <c r="B748" s="94"/>
      <c r="C748" s="44"/>
      <c r="D748" s="44"/>
      <c r="E748" s="44"/>
      <c r="F748" s="44"/>
      <c r="G748" s="44"/>
      <c r="H748" s="44"/>
      <c r="I748" s="44"/>
      <c r="J748" s="44"/>
      <c r="K748" s="44"/>
      <c r="L748" s="44"/>
      <c r="M748" s="44"/>
      <c r="N748" s="44"/>
      <c r="O748" s="44"/>
      <c r="AD748" s="37"/>
      <c r="AE748" s="37"/>
    </row>
    <row r="749" spans="2:31" ht="16.5" customHeight="1">
      <c r="B749" s="94"/>
      <c r="C749" s="44"/>
      <c r="D749" s="44"/>
      <c r="E749" s="44"/>
      <c r="F749" s="44"/>
      <c r="G749" s="44"/>
      <c r="H749" s="44"/>
      <c r="I749" s="44"/>
      <c r="J749" s="44"/>
      <c r="K749" s="44"/>
      <c r="L749" s="44"/>
      <c r="M749" s="44"/>
      <c r="N749" s="44"/>
      <c r="O749" s="44"/>
      <c r="AD749" s="50"/>
      <c r="AE749" s="50"/>
    </row>
    <row r="750" spans="2:31" ht="16.5" customHeight="1">
      <c r="B750" s="94"/>
      <c r="C750" s="44"/>
      <c r="D750" s="44"/>
      <c r="E750" s="44"/>
      <c r="F750" s="44"/>
      <c r="G750" s="44"/>
      <c r="H750" s="44"/>
      <c r="I750" s="44"/>
      <c r="J750" s="44"/>
      <c r="K750" s="44"/>
      <c r="L750" s="44"/>
      <c r="M750" s="44"/>
      <c r="N750" s="44"/>
      <c r="O750" s="44"/>
      <c r="AD750" s="37"/>
      <c r="AE750" s="40"/>
    </row>
    <row r="751" spans="2:31" ht="16.5" customHeight="1">
      <c r="B751" s="94"/>
      <c r="C751" s="44"/>
      <c r="D751" s="44"/>
      <c r="E751" s="44"/>
      <c r="F751" s="44"/>
      <c r="G751" s="44"/>
      <c r="H751" s="44"/>
      <c r="I751" s="44"/>
      <c r="J751" s="44"/>
      <c r="K751" s="44"/>
      <c r="L751" s="44"/>
      <c r="M751" s="44"/>
      <c r="N751" s="44"/>
      <c r="O751" s="44"/>
      <c r="AD751" s="37"/>
      <c r="AE751" s="40"/>
    </row>
    <row r="752" spans="2:31" ht="16.5" customHeight="1">
      <c r="B752" s="94"/>
      <c r="C752" s="44"/>
      <c r="D752" s="44"/>
      <c r="E752" s="44"/>
      <c r="F752" s="44"/>
      <c r="G752" s="44"/>
      <c r="H752" s="44"/>
      <c r="I752" s="44"/>
      <c r="J752" s="44"/>
      <c r="K752" s="44"/>
      <c r="L752" s="44"/>
      <c r="M752" s="44"/>
      <c r="N752" s="44"/>
      <c r="O752" s="44"/>
      <c r="AD752" s="37"/>
      <c r="AE752" s="40"/>
    </row>
    <row r="753" spans="2:31" ht="16.5" customHeight="1">
      <c r="B753" s="94"/>
      <c r="C753" s="44"/>
      <c r="D753" s="44"/>
      <c r="E753" s="44"/>
      <c r="F753" s="44"/>
      <c r="G753" s="44"/>
      <c r="H753" s="44"/>
      <c r="I753" s="44"/>
      <c r="J753" s="44"/>
      <c r="K753" s="44"/>
      <c r="L753" s="44"/>
      <c r="M753" s="44"/>
      <c r="N753" s="44"/>
      <c r="O753" s="44"/>
      <c r="AD753" s="28"/>
      <c r="AE753" s="51"/>
    </row>
    <row r="754" spans="2:31" ht="16.5" customHeight="1">
      <c r="B754" s="94"/>
      <c r="C754" s="44"/>
      <c r="D754" s="44"/>
      <c r="E754" s="44"/>
      <c r="F754" s="44"/>
      <c r="G754" s="44"/>
      <c r="H754" s="44"/>
      <c r="I754" s="44"/>
      <c r="J754" s="44"/>
      <c r="K754" s="44"/>
      <c r="L754" s="44"/>
      <c r="M754" s="44"/>
      <c r="N754" s="44"/>
      <c r="O754" s="44"/>
    </row>
    <row r="755" spans="2:31" ht="16.5" customHeight="1">
      <c r="B755" s="94"/>
      <c r="C755" s="44"/>
      <c r="D755" s="44"/>
      <c r="E755" s="44"/>
      <c r="F755" s="44"/>
      <c r="G755" s="44"/>
      <c r="H755" s="44"/>
      <c r="I755" s="44"/>
      <c r="J755" s="44"/>
      <c r="K755" s="44"/>
      <c r="L755" s="44"/>
      <c r="M755" s="44"/>
      <c r="N755" s="44"/>
      <c r="O755" s="44"/>
      <c r="AD755" s="53"/>
      <c r="AE755" s="53"/>
    </row>
    <row r="756" spans="2:31" ht="16.5" customHeight="1">
      <c r="B756" s="94"/>
      <c r="C756" s="44"/>
      <c r="D756" s="44"/>
      <c r="E756" s="44"/>
      <c r="F756" s="44"/>
      <c r="G756" s="44"/>
      <c r="H756" s="44"/>
      <c r="I756" s="44"/>
      <c r="J756" s="44"/>
      <c r="K756" s="44"/>
      <c r="L756" s="44"/>
      <c r="M756" s="44"/>
      <c r="N756" s="44"/>
      <c r="O756" s="44"/>
      <c r="AD756" s="53"/>
      <c r="AE756" s="53"/>
    </row>
    <row r="757" spans="2:31" ht="16.5" customHeight="1">
      <c r="B757" s="94"/>
      <c r="C757" s="44"/>
      <c r="D757" s="44"/>
      <c r="E757" s="44"/>
      <c r="F757" s="44"/>
      <c r="G757" s="44"/>
      <c r="H757" s="44"/>
      <c r="I757" s="44"/>
      <c r="J757" s="44"/>
      <c r="K757" s="44"/>
      <c r="L757" s="44"/>
      <c r="M757" s="44"/>
      <c r="N757" s="44"/>
      <c r="O757" s="44"/>
      <c r="AD757" s="37"/>
      <c r="AE757" s="37"/>
    </row>
    <row r="758" spans="2:31" ht="16.5" customHeight="1">
      <c r="B758" s="94"/>
      <c r="C758" s="44"/>
      <c r="D758" s="44"/>
      <c r="E758" s="44"/>
      <c r="F758" s="44"/>
      <c r="G758" s="44"/>
      <c r="H758" s="44"/>
      <c r="I758" s="44"/>
      <c r="J758" s="44"/>
      <c r="K758" s="44"/>
      <c r="L758" s="44"/>
      <c r="M758" s="44"/>
      <c r="N758" s="44"/>
      <c r="O758" s="44"/>
      <c r="AD758" s="50"/>
      <c r="AE758" s="50"/>
    </row>
    <row r="759" spans="2:31" ht="16.5" customHeight="1">
      <c r="B759" s="94"/>
      <c r="C759" s="44"/>
      <c r="D759" s="44"/>
      <c r="E759" s="44"/>
      <c r="F759" s="44"/>
      <c r="G759" s="44"/>
      <c r="H759" s="44"/>
      <c r="I759" s="44"/>
      <c r="J759" s="44"/>
      <c r="K759" s="44"/>
      <c r="L759" s="44"/>
      <c r="M759" s="44"/>
      <c r="N759" s="44"/>
      <c r="O759" s="44"/>
      <c r="AD759" s="37"/>
      <c r="AE759" s="40"/>
    </row>
    <row r="760" spans="2:31" ht="16.5" customHeight="1">
      <c r="B760" s="94"/>
      <c r="C760" s="44"/>
      <c r="D760" s="44"/>
      <c r="E760" s="44"/>
      <c r="F760" s="44"/>
      <c r="G760" s="44"/>
      <c r="H760" s="44"/>
      <c r="I760" s="44"/>
      <c r="J760" s="44"/>
      <c r="K760" s="44"/>
      <c r="L760" s="44"/>
      <c r="M760" s="44"/>
      <c r="N760" s="44"/>
      <c r="O760" s="44"/>
      <c r="AD760" s="37"/>
      <c r="AE760" s="40"/>
    </row>
    <row r="761" spans="2:31" ht="16.5" customHeight="1">
      <c r="B761" s="94"/>
      <c r="C761" s="44"/>
      <c r="D761" s="44"/>
      <c r="E761" s="44"/>
      <c r="F761" s="44"/>
      <c r="G761" s="44"/>
      <c r="H761" s="44"/>
      <c r="I761" s="44"/>
      <c r="J761" s="44"/>
      <c r="K761" s="44"/>
      <c r="L761" s="44"/>
      <c r="M761" s="44"/>
      <c r="N761" s="44"/>
      <c r="O761" s="44"/>
      <c r="AD761" s="28"/>
      <c r="AE761" s="51"/>
    </row>
    <row r="762" spans="2:31" ht="16.5" customHeight="1">
      <c r="B762" s="94"/>
      <c r="C762" s="44"/>
      <c r="D762" s="44"/>
      <c r="E762" s="44"/>
      <c r="F762" s="44"/>
      <c r="G762" s="44"/>
      <c r="H762" s="44"/>
      <c r="I762" s="44"/>
      <c r="J762" s="44"/>
      <c r="K762" s="44"/>
      <c r="L762" s="44"/>
      <c r="M762" s="44"/>
      <c r="N762" s="44"/>
      <c r="O762" s="44"/>
      <c r="AD762" s="53"/>
      <c r="AE762" s="53"/>
    </row>
    <row r="763" spans="2:31" ht="16.5" customHeight="1">
      <c r="B763" s="94"/>
      <c r="C763" s="44"/>
      <c r="D763" s="44"/>
      <c r="E763" s="44"/>
      <c r="F763" s="44"/>
      <c r="G763" s="44"/>
      <c r="H763" s="44"/>
      <c r="I763" s="44"/>
      <c r="J763" s="44"/>
      <c r="K763" s="44"/>
      <c r="L763" s="44"/>
      <c r="M763" s="44"/>
      <c r="N763" s="44"/>
      <c r="O763" s="44"/>
      <c r="AD763" s="53"/>
      <c r="AE763" s="53"/>
    </row>
    <row r="764" spans="2:31" ht="16.5" customHeight="1">
      <c r="B764" s="94"/>
      <c r="C764" s="44"/>
      <c r="D764" s="44"/>
      <c r="E764" s="44"/>
      <c r="F764" s="44"/>
      <c r="G764" s="44"/>
      <c r="H764" s="44"/>
      <c r="I764" s="44"/>
      <c r="J764" s="44"/>
      <c r="K764" s="44"/>
      <c r="L764" s="44"/>
      <c r="M764" s="44"/>
      <c r="N764" s="44"/>
      <c r="O764" s="44"/>
      <c r="AD764" s="37"/>
      <c r="AE764" s="37"/>
    </row>
    <row r="765" spans="2:31" ht="16.5" customHeight="1">
      <c r="B765" s="94"/>
      <c r="C765" s="44"/>
      <c r="D765" s="44"/>
      <c r="E765" s="44"/>
      <c r="F765" s="44"/>
      <c r="G765" s="44"/>
      <c r="H765" s="44"/>
      <c r="I765" s="44"/>
      <c r="J765" s="44"/>
      <c r="K765" s="44"/>
      <c r="L765" s="44"/>
      <c r="M765" s="44"/>
      <c r="N765" s="44"/>
      <c r="O765" s="44"/>
      <c r="AD765" s="50"/>
      <c r="AE765" s="50"/>
    </row>
    <row r="766" spans="2:31" ht="16.5" customHeight="1">
      <c r="B766" s="94"/>
      <c r="C766" s="44"/>
      <c r="D766" s="44"/>
      <c r="E766" s="44"/>
      <c r="F766" s="44"/>
      <c r="G766" s="44"/>
      <c r="H766" s="44"/>
      <c r="I766" s="44"/>
      <c r="J766" s="44"/>
      <c r="K766" s="44"/>
      <c r="L766" s="44"/>
      <c r="M766" s="44"/>
      <c r="N766" s="44"/>
      <c r="O766" s="44"/>
      <c r="AD766" s="37"/>
      <c r="AE766" s="40"/>
    </row>
    <row r="767" spans="2:31" ht="16.5" customHeight="1">
      <c r="B767" s="94"/>
      <c r="C767" s="44"/>
      <c r="D767" s="44"/>
      <c r="E767" s="44"/>
      <c r="F767" s="44"/>
      <c r="G767" s="44"/>
      <c r="H767" s="44"/>
      <c r="I767" s="44"/>
      <c r="J767" s="44"/>
      <c r="K767" s="44"/>
      <c r="L767" s="44"/>
      <c r="M767" s="44"/>
      <c r="N767" s="44"/>
      <c r="O767" s="44"/>
      <c r="AD767" s="37"/>
      <c r="AE767" s="40"/>
    </row>
    <row r="768" spans="2:31" ht="16.5" customHeight="1">
      <c r="B768" s="94"/>
      <c r="C768" s="44"/>
      <c r="D768" s="44"/>
      <c r="E768" s="44"/>
      <c r="F768" s="44"/>
      <c r="G768" s="44"/>
      <c r="H768" s="44"/>
      <c r="I768" s="44"/>
      <c r="J768" s="44"/>
      <c r="K768" s="44"/>
      <c r="L768" s="44"/>
      <c r="M768" s="44"/>
      <c r="N768" s="44"/>
      <c r="O768" s="44"/>
      <c r="AD768" s="37"/>
      <c r="AE768" s="40"/>
    </row>
    <row r="769" spans="2:31" ht="16.5" customHeight="1">
      <c r="B769" s="94"/>
      <c r="C769" s="44"/>
      <c r="D769" s="44"/>
      <c r="E769" s="44"/>
      <c r="F769" s="44"/>
      <c r="G769" s="44"/>
      <c r="H769" s="44"/>
      <c r="I769" s="44"/>
      <c r="J769" s="44"/>
      <c r="K769" s="44"/>
      <c r="L769" s="44"/>
      <c r="M769" s="44"/>
      <c r="N769" s="44"/>
      <c r="O769" s="44"/>
      <c r="AD769" s="53"/>
      <c r="AE769" s="53"/>
    </row>
    <row r="770" spans="2:31" ht="16.5" customHeight="1">
      <c r="B770" s="94"/>
      <c r="C770" s="44"/>
      <c r="D770" s="44"/>
      <c r="E770" s="44"/>
      <c r="F770" s="44"/>
      <c r="G770" s="44"/>
      <c r="H770" s="44"/>
      <c r="I770" s="44"/>
      <c r="J770" s="44"/>
      <c r="K770" s="44"/>
      <c r="L770" s="44"/>
      <c r="M770" s="44"/>
      <c r="N770" s="44"/>
      <c r="O770" s="44"/>
      <c r="AD770" s="53"/>
      <c r="AE770" s="53"/>
    </row>
    <row r="771" spans="2:31" ht="16.5" customHeight="1">
      <c r="B771" s="94"/>
      <c r="C771" s="44"/>
      <c r="D771" s="44"/>
      <c r="E771" s="44"/>
      <c r="F771" s="44"/>
      <c r="G771" s="44"/>
      <c r="H771" s="44"/>
      <c r="I771" s="44"/>
      <c r="J771" s="44"/>
      <c r="K771" s="44"/>
      <c r="L771" s="44"/>
      <c r="M771" s="44"/>
      <c r="N771" s="44"/>
      <c r="O771" s="44"/>
      <c r="AD771" s="37"/>
      <c r="AE771" s="37"/>
    </row>
    <row r="772" spans="2:31" ht="16.5" customHeight="1">
      <c r="B772" s="94"/>
      <c r="C772" s="44"/>
      <c r="D772" s="44"/>
      <c r="E772" s="44"/>
      <c r="F772" s="44"/>
      <c r="G772" s="44"/>
      <c r="H772" s="44"/>
      <c r="I772" s="44"/>
      <c r="J772" s="44"/>
      <c r="K772" s="44"/>
      <c r="L772" s="44"/>
      <c r="M772" s="44"/>
      <c r="N772" s="44"/>
      <c r="O772" s="44"/>
      <c r="AD772" s="50"/>
      <c r="AE772" s="50"/>
    </row>
    <row r="773" spans="2:31" ht="16.5" customHeight="1">
      <c r="B773" s="94"/>
      <c r="C773" s="44"/>
      <c r="D773" s="44"/>
      <c r="E773" s="44"/>
      <c r="F773" s="44"/>
      <c r="G773" s="44"/>
      <c r="H773" s="44"/>
      <c r="I773" s="44"/>
      <c r="J773" s="44"/>
      <c r="K773" s="44"/>
      <c r="L773" s="44"/>
      <c r="M773" s="44"/>
      <c r="N773" s="44"/>
      <c r="O773" s="44"/>
      <c r="AD773" s="37"/>
      <c r="AE773" s="40"/>
    </row>
    <row r="774" spans="2:31" ht="16.5" customHeight="1">
      <c r="B774" s="94"/>
      <c r="C774" s="44"/>
      <c r="D774" s="44"/>
      <c r="E774" s="44"/>
      <c r="F774" s="44"/>
      <c r="G774" s="44"/>
      <c r="H774" s="44"/>
      <c r="I774" s="44"/>
      <c r="J774" s="44"/>
      <c r="K774" s="44"/>
      <c r="L774" s="44"/>
      <c r="M774" s="44"/>
      <c r="N774" s="44"/>
      <c r="O774" s="44"/>
      <c r="AD774" s="37"/>
      <c r="AE774" s="40"/>
    </row>
    <row r="775" spans="2:31" ht="16.5" customHeight="1">
      <c r="B775" s="94"/>
      <c r="C775" s="44"/>
      <c r="D775" s="44"/>
      <c r="E775" s="44"/>
      <c r="F775" s="44"/>
      <c r="G775" s="44"/>
      <c r="H775" s="44"/>
      <c r="I775" s="44"/>
      <c r="J775" s="44"/>
      <c r="K775" s="44"/>
      <c r="L775" s="44"/>
      <c r="M775" s="44"/>
      <c r="N775" s="44"/>
      <c r="O775" s="44"/>
      <c r="AD775" s="37"/>
      <c r="AE775" s="40"/>
    </row>
    <row r="776" spans="2:31" ht="16.5" customHeight="1">
      <c r="B776" s="94"/>
      <c r="C776" s="44"/>
      <c r="D776" s="44"/>
      <c r="E776" s="44"/>
      <c r="F776" s="44"/>
      <c r="G776" s="44"/>
      <c r="H776" s="44"/>
      <c r="I776" s="44"/>
      <c r="J776" s="44"/>
      <c r="K776" s="44"/>
      <c r="L776" s="44"/>
      <c r="M776" s="44"/>
      <c r="N776" s="44"/>
      <c r="O776" s="44"/>
      <c r="AD776" s="28"/>
      <c r="AE776" s="51"/>
    </row>
    <row r="777" spans="2:31" ht="16.5" customHeight="1">
      <c r="B777" s="94"/>
      <c r="C777" s="44"/>
      <c r="D777" s="44"/>
      <c r="E777" s="44"/>
      <c r="F777" s="44"/>
      <c r="G777" s="44"/>
      <c r="H777" s="44"/>
      <c r="I777" s="44"/>
      <c r="J777" s="44"/>
      <c r="K777" s="44"/>
      <c r="L777" s="44"/>
      <c r="M777" s="44"/>
      <c r="N777" s="44"/>
      <c r="O777" s="44"/>
      <c r="AD777" s="28"/>
      <c r="AE777" s="51"/>
    </row>
    <row r="778" spans="2:31" ht="16.5" customHeight="1">
      <c r="B778" s="94"/>
      <c r="C778" s="44"/>
      <c r="D778" s="44"/>
      <c r="E778" s="44"/>
      <c r="F778" s="44"/>
      <c r="G778" s="44"/>
      <c r="H778" s="44"/>
      <c r="I778" s="44"/>
      <c r="J778" s="44"/>
      <c r="K778" s="44"/>
      <c r="L778" s="44"/>
      <c r="M778" s="44"/>
      <c r="N778" s="44"/>
      <c r="O778" s="44"/>
      <c r="AD778" s="28"/>
      <c r="AE778" s="51"/>
    </row>
    <row r="779" spans="2:31" ht="16.5" customHeight="1">
      <c r="B779" s="94"/>
      <c r="C779" s="44"/>
      <c r="D779" s="44"/>
      <c r="E779" s="44"/>
      <c r="F779" s="44"/>
      <c r="G779" s="44"/>
      <c r="H779" s="44"/>
      <c r="I779" s="44"/>
      <c r="J779" s="44"/>
      <c r="K779" s="44"/>
      <c r="L779" s="44"/>
      <c r="M779" s="44"/>
      <c r="N779" s="44"/>
      <c r="O779" s="44"/>
      <c r="AD779" s="53"/>
      <c r="AE779" s="53"/>
    </row>
    <row r="780" spans="2:31" ht="16.5" customHeight="1">
      <c r="B780" s="94"/>
      <c r="C780" s="44"/>
      <c r="D780" s="44"/>
      <c r="E780" s="44"/>
      <c r="F780" s="44"/>
      <c r="G780" s="44"/>
      <c r="H780" s="44"/>
      <c r="I780" s="44"/>
      <c r="J780" s="44"/>
      <c r="K780" s="44"/>
      <c r="L780" s="44"/>
      <c r="M780" s="44"/>
      <c r="N780" s="44"/>
      <c r="O780" s="44"/>
      <c r="AD780" s="53"/>
      <c r="AE780" s="53"/>
    </row>
    <row r="781" spans="2:31" ht="16.5" customHeight="1">
      <c r="B781" s="94"/>
      <c r="C781" s="44"/>
      <c r="D781" s="44"/>
      <c r="E781" s="44"/>
      <c r="F781" s="44"/>
      <c r="G781" s="44"/>
      <c r="H781" s="44"/>
      <c r="I781" s="44"/>
      <c r="J781" s="44"/>
      <c r="K781" s="44"/>
      <c r="L781" s="44"/>
      <c r="M781" s="44"/>
      <c r="N781" s="44"/>
      <c r="O781" s="44"/>
      <c r="AD781" s="37"/>
      <c r="AE781" s="37"/>
    </row>
    <row r="782" spans="2:31" ht="16.5" customHeight="1">
      <c r="B782" s="94"/>
      <c r="C782" s="44"/>
      <c r="D782" s="44"/>
      <c r="E782" s="44"/>
      <c r="F782" s="44"/>
      <c r="G782" s="44"/>
      <c r="H782" s="44"/>
      <c r="I782" s="44"/>
      <c r="J782" s="44"/>
      <c r="K782" s="44"/>
      <c r="L782" s="44"/>
      <c r="M782" s="44"/>
      <c r="N782" s="44"/>
      <c r="O782" s="44"/>
      <c r="AD782" s="50"/>
      <c r="AE782" s="50"/>
    </row>
    <row r="783" spans="2:31" ht="16.5" customHeight="1">
      <c r="B783" s="94"/>
      <c r="C783" s="44"/>
      <c r="D783" s="44"/>
      <c r="E783" s="44"/>
      <c r="F783" s="44"/>
      <c r="G783" s="44"/>
      <c r="H783" s="44"/>
      <c r="I783" s="44"/>
      <c r="J783" s="44"/>
      <c r="K783" s="44"/>
      <c r="L783" s="44"/>
      <c r="M783" s="44"/>
      <c r="N783" s="44"/>
      <c r="O783" s="44"/>
      <c r="AD783" s="36"/>
      <c r="AE783" s="40"/>
    </row>
    <row r="784" spans="2:31" ht="16.5" customHeight="1">
      <c r="B784" s="94"/>
      <c r="C784" s="44"/>
      <c r="D784" s="44"/>
      <c r="E784" s="44"/>
      <c r="F784" s="44"/>
      <c r="G784" s="44"/>
      <c r="H784" s="44"/>
      <c r="I784" s="44"/>
      <c r="J784" s="44"/>
      <c r="K784" s="44"/>
      <c r="L784" s="44"/>
      <c r="M784" s="44"/>
      <c r="N784" s="44"/>
      <c r="O784" s="44"/>
      <c r="AD784" s="36"/>
      <c r="AE784" s="40"/>
    </row>
    <row r="785" spans="2:31" ht="16.5" customHeight="1">
      <c r="B785" s="94"/>
      <c r="C785" s="44"/>
      <c r="D785" s="44"/>
      <c r="E785" s="44"/>
      <c r="F785" s="44"/>
      <c r="G785" s="44"/>
      <c r="H785" s="44"/>
      <c r="I785" s="44"/>
      <c r="J785" s="44"/>
      <c r="K785" s="44"/>
      <c r="L785" s="44"/>
      <c r="M785" s="44"/>
      <c r="N785" s="44"/>
      <c r="O785" s="44"/>
      <c r="AD785" s="37"/>
      <c r="AE785" s="40"/>
    </row>
    <row r="786" spans="2:31" ht="16.5" customHeight="1">
      <c r="B786" s="94"/>
      <c r="C786" s="44"/>
      <c r="D786" s="44"/>
      <c r="E786" s="44"/>
      <c r="F786" s="44"/>
      <c r="G786" s="44"/>
      <c r="H786" s="44"/>
      <c r="I786" s="44"/>
      <c r="J786" s="44"/>
      <c r="K786" s="44"/>
      <c r="L786" s="44"/>
      <c r="M786" s="44"/>
      <c r="N786" s="44"/>
      <c r="O786" s="44"/>
      <c r="AD786" s="28"/>
      <c r="AE786" s="51"/>
    </row>
    <row r="787" spans="2:31" ht="16.5" customHeight="1">
      <c r="B787" s="94"/>
      <c r="C787" s="44"/>
      <c r="D787" s="44"/>
      <c r="E787" s="44"/>
      <c r="F787" s="44"/>
      <c r="G787" s="44"/>
      <c r="H787" s="44"/>
      <c r="I787" s="44"/>
      <c r="J787" s="44"/>
      <c r="K787" s="44"/>
      <c r="L787" s="44"/>
      <c r="M787" s="44"/>
      <c r="N787" s="44"/>
      <c r="O787" s="44"/>
      <c r="AD787" s="26"/>
      <c r="AE787" s="27"/>
    </row>
    <row r="788" spans="2:31" ht="16.5" customHeight="1">
      <c r="B788" s="94"/>
      <c r="C788" s="44"/>
      <c r="D788" s="44"/>
      <c r="E788" s="44"/>
      <c r="F788" s="44"/>
      <c r="G788" s="44"/>
      <c r="H788" s="44"/>
      <c r="I788" s="44"/>
      <c r="J788" s="44"/>
      <c r="K788" s="44"/>
      <c r="L788" s="44"/>
      <c r="M788" s="44"/>
      <c r="N788" s="44"/>
      <c r="O788" s="44"/>
      <c r="AD788" s="28"/>
      <c r="AE788" s="51"/>
    </row>
    <row r="789" spans="2:31" ht="16.5" customHeight="1">
      <c r="B789" s="94"/>
      <c r="C789" s="44"/>
      <c r="D789" s="44"/>
      <c r="E789" s="44"/>
      <c r="F789" s="44"/>
      <c r="G789" s="44"/>
      <c r="H789" s="44"/>
      <c r="I789" s="44"/>
      <c r="J789" s="44"/>
      <c r="K789" s="44"/>
      <c r="L789" s="44"/>
      <c r="M789" s="44"/>
      <c r="N789" s="44"/>
      <c r="O789" s="44"/>
      <c r="AD789" s="53"/>
      <c r="AE789" s="53"/>
    </row>
    <row r="790" spans="2:31" ht="16.5" customHeight="1">
      <c r="B790" s="94"/>
      <c r="C790" s="44"/>
      <c r="D790" s="44"/>
      <c r="E790" s="44"/>
      <c r="F790" s="44"/>
      <c r="G790" s="44"/>
      <c r="H790" s="44"/>
      <c r="I790" s="44"/>
      <c r="J790" s="44"/>
      <c r="K790" s="44"/>
      <c r="L790" s="44"/>
      <c r="M790" s="44"/>
      <c r="N790" s="44"/>
      <c r="O790" s="44"/>
      <c r="AD790" s="53"/>
      <c r="AE790" s="53"/>
    </row>
    <row r="791" spans="2:31" ht="16.5" customHeight="1">
      <c r="B791" s="94"/>
      <c r="C791" s="44"/>
      <c r="D791" s="44"/>
      <c r="E791" s="44"/>
      <c r="F791" s="44"/>
      <c r="G791" s="44"/>
      <c r="H791" s="44"/>
      <c r="I791" s="44"/>
      <c r="J791" s="44"/>
      <c r="K791" s="44"/>
      <c r="L791" s="44"/>
      <c r="M791" s="44"/>
      <c r="N791" s="44"/>
      <c r="O791" s="44"/>
      <c r="AD791" s="37"/>
      <c r="AE791" s="37"/>
    </row>
    <row r="792" spans="2:31" ht="16.5" customHeight="1">
      <c r="B792" s="94"/>
      <c r="C792" s="44"/>
      <c r="D792" s="44"/>
      <c r="E792" s="44"/>
      <c r="F792" s="44"/>
      <c r="G792" s="44"/>
      <c r="H792" s="44"/>
      <c r="I792" s="44"/>
      <c r="J792" s="44"/>
      <c r="K792" s="44"/>
      <c r="L792" s="44"/>
      <c r="M792" s="44"/>
      <c r="N792" s="44"/>
      <c r="O792" s="44"/>
      <c r="AD792" s="36"/>
      <c r="AE792" s="36"/>
    </row>
    <row r="793" spans="2:31" ht="16.5" customHeight="1">
      <c r="B793" s="94"/>
      <c r="C793" s="44"/>
      <c r="D793" s="44"/>
      <c r="E793" s="44"/>
      <c r="F793" s="44"/>
      <c r="G793" s="44"/>
      <c r="H793" s="44"/>
      <c r="I793" s="44"/>
      <c r="J793" s="44"/>
      <c r="K793" s="44"/>
      <c r="L793" s="44"/>
      <c r="M793" s="44"/>
      <c r="N793" s="44"/>
      <c r="O793" s="44"/>
      <c r="AD793" s="37"/>
      <c r="AE793" s="40"/>
    </row>
    <row r="794" spans="2:31" ht="16.5" customHeight="1">
      <c r="B794" s="94"/>
      <c r="C794" s="44"/>
      <c r="D794" s="44"/>
      <c r="E794" s="44"/>
      <c r="F794" s="44"/>
      <c r="G794" s="44"/>
      <c r="H794" s="44"/>
      <c r="I794" s="44"/>
      <c r="J794" s="44"/>
      <c r="K794" s="44"/>
      <c r="L794" s="44"/>
      <c r="M794" s="44"/>
      <c r="N794" s="44"/>
      <c r="O794" s="44"/>
      <c r="AD794" s="36"/>
      <c r="AE794" s="40"/>
    </row>
    <row r="795" spans="2:31" ht="16.5" customHeight="1">
      <c r="B795" s="94"/>
      <c r="C795" s="44"/>
      <c r="D795" s="44"/>
      <c r="E795" s="44"/>
      <c r="F795" s="44"/>
      <c r="G795" s="44"/>
      <c r="H795" s="44"/>
      <c r="I795" s="44"/>
      <c r="J795" s="44"/>
      <c r="K795" s="44"/>
      <c r="L795" s="44"/>
      <c r="M795" s="44"/>
      <c r="N795" s="44"/>
      <c r="O795" s="44"/>
      <c r="AD795" s="28"/>
      <c r="AE795" s="40"/>
    </row>
    <row r="796" spans="2:31" ht="16.5" customHeight="1">
      <c r="B796" s="94"/>
      <c r="C796" s="44"/>
      <c r="D796" s="44"/>
      <c r="E796" s="44"/>
      <c r="F796" s="44"/>
      <c r="G796" s="44"/>
      <c r="H796" s="44"/>
      <c r="I796" s="44"/>
      <c r="J796" s="44"/>
      <c r="K796" s="44"/>
      <c r="L796" s="44"/>
      <c r="M796" s="44"/>
      <c r="N796" s="44"/>
      <c r="O796" s="44"/>
      <c r="AD796" s="28"/>
      <c r="AE796" s="51"/>
    </row>
    <row r="797" spans="2:31" ht="16.5" customHeight="1">
      <c r="B797" s="94"/>
      <c r="C797" s="44"/>
      <c r="D797" s="44"/>
      <c r="E797" s="44"/>
      <c r="F797" s="44"/>
      <c r="G797" s="44"/>
      <c r="H797" s="44"/>
      <c r="I797" s="44"/>
      <c r="J797" s="44"/>
      <c r="K797" s="44"/>
      <c r="L797" s="44"/>
      <c r="M797" s="44"/>
      <c r="N797" s="44"/>
      <c r="O797" s="44"/>
      <c r="AD797" s="30"/>
      <c r="AE797" s="30"/>
    </row>
    <row r="798" spans="2:31" ht="16.5" customHeight="1">
      <c r="B798" s="94"/>
      <c r="C798" s="44"/>
      <c r="D798" s="44"/>
      <c r="E798" s="44"/>
      <c r="F798" s="44"/>
      <c r="G798" s="44"/>
      <c r="H798" s="44"/>
      <c r="I798" s="44"/>
      <c r="J798" s="44"/>
      <c r="K798" s="44"/>
      <c r="L798" s="44"/>
      <c r="M798" s="44"/>
      <c r="N798" s="44"/>
      <c r="O798" s="44"/>
      <c r="AD798" s="30"/>
      <c r="AE798" s="30"/>
    </row>
    <row r="799" spans="2:31" ht="16.5" customHeight="1">
      <c r="B799" s="94"/>
      <c r="C799" s="44"/>
      <c r="D799" s="44"/>
      <c r="E799" s="44"/>
      <c r="F799" s="44"/>
      <c r="G799" s="44"/>
      <c r="H799" s="44"/>
      <c r="I799" s="44"/>
      <c r="J799" s="44"/>
      <c r="K799" s="44"/>
      <c r="L799" s="44"/>
      <c r="M799" s="44"/>
      <c r="N799" s="44"/>
      <c r="O799" s="44"/>
      <c r="AD799" s="37"/>
      <c r="AE799" s="37"/>
    </row>
    <row r="800" spans="2:31" ht="16.5" customHeight="1">
      <c r="B800" s="94"/>
      <c r="C800" s="44"/>
      <c r="D800" s="44"/>
      <c r="E800" s="44"/>
      <c r="F800" s="44"/>
      <c r="G800" s="44"/>
      <c r="H800" s="44"/>
      <c r="I800" s="44"/>
      <c r="J800" s="44"/>
      <c r="K800" s="44"/>
      <c r="L800" s="44"/>
      <c r="M800" s="44"/>
      <c r="N800" s="44"/>
      <c r="O800" s="44"/>
      <c r="AD800" s="37"/>
      <c r="AE800" s="37"/>
    </row>
    <row r="801" spans="2:31" ht="16.5" customHeight="1">
      <c r="B801" s="94"/>
      <c r="C801" s="44"/>
      <c r="D801" s="44"/>
      <c r="E801" s="44"/>
      <c r="F801" s="44"/>
      <c r="G801" s="44"/>
      <c r="H801" s="44"/>
      <c r="I801" s="44"/>
      <c r="J801" s="44"/>
      <c r="K801" s="44"/>
      <c r="L801" s="44"/>
      <c r="M801" s="44"/>
      <c r="N801" s="44"/>
      <c r="O801" s="44"/>
      <c r="AD801" s="37"/>
      <c r="AE801" s="37"/>
    </row>
    <row r="802" spans="2:31" ht="16.5" customHeight="1">
      <c r="B802" s="94"/>
      <c r="C802" s="44"/>
      <c r="D802" s="44"/>
      <c r="E802" s="44"/>
      <c r="F802" s="44"/>
      <c r="G802" s="44"/>
      <c r="H802" s="44"/>
      <c r="I802" s="44"/>
      <c r="J802" s="44"/>
      <c r="K802" s="44"/>
      <c r="L802" s="44"/>
      <c r="M802" s="44"/>
      <c r="N802" s="44"/>
      <c r="O802" s="44"/>
      <c r="AD802" s="37"/>
      <c r="AE802" s="37"/>
    </row>
    <row r="803" spans="2:31" ht="16.5" customHeight="1">
      <c r="B803" s="94"/>
      <c r="C803" s="44"/>
      <c r="D803" s="44"/>
      <c r="E803" s="44"/>
      <c r="F803" s="44"/>
      <c r="G803" s="44"/>
      <c r="H803" s="44"/>
      <c r="I803" s="44"/>
      <c r="J803" s="44"/>
      <c r="K803" s="44"/>
      <c r="L803" s="44"/>
      <c r="M803" s="44"/>
      <c r="N803" s="44"/>
      <c r="O803" s="44"/>
      <c r="AD803" s="28"/>
      <c r="AE803" s="37"/>
    </row>
    <row r="804" spans="2:31" ht="16.5" customHeight="1">
      <c r="B804" s="94"/>
      <c r="C804" s="44"/>
      <c r="D804" s="44"/>
      <c r="E804" s="44"/>
      <c r="F804" s="44"/>
      <c r="G804" s="44"/>
      <c r="H804" s="44"/>
      <c r="I804" s="44"/>
      <c r="J804" s="44"/>
      <c r="K804" s="44"/>
      <c r="L804" s="44"/>
      <c r="M804" s="44"/>
      <c r="N804" s="44"/>
      <c r="O804" s="44"/>
      <c r="AD804" s="28"/>
      <c r="AE804" s="51"/>
    </row>
    <row r="805" spans="2:31" ht="16.5" customHeight="1">
      <c r="B805" s="94"/>
      <c r="C805" s="44"/>
      <c r="D805" s="44"/>
      <c r="E805" s="44"/>
      <c r="F805" s="44"/>
      <c r="G805" s="44"/>
      <c r="H805" s="44"/>
      <c r="I805" s="44"/>
      <c r="J805" s="44"/>
      <c r="K805" s="44"/>
      <c r="L805" s="44"/>
      <c r="M805" s="44"/>
      <c r="N805" s="44"/>
      <c r="O805" s="44"/>
      <c r="AD805" s="30"/>
      <c r="AE805" s="30"/>
    </row>
    <row r="806" spans="2:31" ht="16.5" customHeight="1">
      <c r="B806" s="94"/>
      <c r="C806" s="44"/>
      <c r="D806" s="44"/>
      <c r="E806" s="44"/>
      <c r="F806" s="44"/>
      <c r="G806" s="44"/>
      <c r="H806" s="44"/>
      <c r="I806" s="44"/>
      <c r="J806" s="44"/>
      <c r="K806" s="44"/>
      <c r="L806" s="44"/>
      <c r="M806" s="44"/>
      <c r="N806" s="44"/>
      <c r="O806" s="44"/>
      <c r="AD806" s="30"/>
      <c r="AE806" s="30"/>
    </row>
    <row r="807" spans="2:31" ht="16.5" customHeight="1">
      <c r="B807" s="94"/>
      <c r="C807" s="44"/>
      <c r="D807" s="44"/>
      <c r="E807" s="44"/>
      <c r="F807" s="44"/>
      <c r="G807" s="44"/>
      <c r="H807" s="44"/>
      <c r="I807" s="44"/>
      <c r="J807" s="44"/>
      <c r="K807" s="44"/>
      <c r="L807" s="44"/>
      <c r="M807" s="44"/>
      <c r="N807" s="44"/>
      <c r="O807" s="44"/>
      <c r="AD807" s="37"/>
      <c r="AE807" s="37"/>
    </row>
    <row r="808" spans="2:31" ht="16.5" customHeight="1">
      <c r="B808" s="94"/>
      <c r="C808" s="44"/>
      <c r="D808" s="44"/>
      <c r="E808" s="44"/>
      <c r="F808" s="44"/>
      <c r="G808" s="44"/>
      <c r="H808" s="44"/>
      <c r="I808" s="44"/>
      <c r="J808" s="44"/>
      <c r="K808" s="44"/>
      <c r="L808" s="44"/>
      <c r="M808" s="44"/>
      <c r="N808" s="44"/>
      <c r="O808" s="44"/>
      <c r="AD808" s="36"/>
      <c r="AE808" s="36"/>
    </row>
    <row r="809" spans="2:31" ht="16.5" customHeight="1">
      <c r="B809" s="94"/>
      <c r="C809" s="44"/>
      <c r="D809" s="44"/>
      <c r="E809" s="44"/>
      <c r="F809" s="44"/>
      <c r="G809" s="44"/>
      <c r="H809" s="44"/>
      <c r="I809" s="44"/>
      <c r="J809" s="44"/>
      <c r="K809" s="44"/>
      <c r="L809" s="44"/>
      <c r="M809" s="44"/>
      <c r="N809" s="44"/>
      <c r="O809" s="44"/>
      <c r="AD809" s="37"/>
      <c r="AE809" s="55"/>
    </row>
    <row r="810" spans="2:31" ht="16.5" customHeight="1">
      <c r="B810" s="94"/>
      <c r="C810" s="44"/>
      <c r="D810" s="44"/>
      <c r="E810" s="44"/>
      <c r="F810" s="44"/>
      <c r="G810" s="44"/>
      <c r="H810" s="44"/>
      <c r="I810" s="44"/>
      <c r="J810" s="44"/>
      <c r="K810" s="44"/>
      <c r="L810" s="44"/>
      <c r="M810" s="44"/>
      <c r="N810" s="44"/>
      <c r="O810" s="44"/>
      <c r="AD810" s="37"/>
      <c r="AE810" s="55"/>
    </row>
    <row r="811" spans="2:31" ht="16.5" customHeight="1">
      <c r="B811" s="94"/>
      <c r="C811" s="44"/>
      <c r="D811" s="44"/>
      <c r="E811" s="44"/>
      <c r="F811" s="44"/>
      <c r="G811" s="44"/>
      <c r="H811" s="44"/>
      <c r="I811" s="44"/>
      <c r="J811" s="44"/>
      <c r="K811" s="44"/>
      <c r="L811" s="44"/>
      <c r="M811" s="44"/>
      <c r="N811" s="44"/>
      <c r="O811" s="44"/>
      <c r="AD811" s="37"/>
      <c r="AE811" s="55"/>
    </row>
    <row r="812" spans="2:31" ht="16.5" customHeight="1">
      <c r="B812" s="94"/>
      <c r="C812" s="44"/>
      <c r="D812" s="44"/>
      <c r="E812" s="44"/>
      <c r="F812" s="44"/>
      <c r="G812" s="44"/>
      <c r="H812" s="44"/>
      <c r="I812" s="44"/>
      <c r="J812" s="44"/>
      <c r="K812" s="44"/>
      <c r="L812" s="44"/>
      <c r="M812" s="44"/>
      <c r="N812" s="44"/>
      <c r="O812" s="44"/>
      <c r="AD812" s="28"/>
      <c r="AE812" s="51"/>
    </row>
    <row r="813" spans="2:31" ht="16.5" customHeight="1">
      <c r="B813" s="94"/>
      <c r="C813" s="44"/>
      <c r="D813" s="44"/>
      <c r="E813" s="44"/>
      <c r="F813" s="44"/>
      <c r="G813" s="44"/>
      <c r="H813" s="44"/>
      <c r="I813" s="44"/>
      <c r="J813" s="44"/>
      <c r="K813" s="44"/>
      <c r="L813" s="44"/>
      <c r="M813" s="44"/>
      <c r="N813" s="44"/>
      <c r="O813" s="44"/>
      <c r="AD813" s="30"/>
      <c r="AE813" s="30"/>
    </row>
    <row r="814" spans="2:31" ht="16.5" customHeight="1">
      <c r="B814" s="94"/>
      <c r="C814" s="44"/>
      <c r="D814" s="44"/>
      <c r="E814" s="44"/>
      <c r="F814" s="44"/>
      <c r="G814" s="44"/>
      <c r="H814" s="44"/>
      <c r="I814" s="44"/>
      <c r="J814" s="44"/>
      <c r="K814" s="44"/>
      <c r="L814" s="44"/>
      <c r="M814" s="44"/>
      <c r="N814" s="44"/>
      <c r="O814" s="44"/>
      <c r="AD814" s="30"/>
      <c r="AE814" s="30"/>
    </row>
    <row r="815" spans="2:31" ht="16.5" customHeight="1">
      <c r="B815" s="94"/>
      <c r="C815" s="44"/>
      <c r="D815" s="44"/>
      <c r="E815" s="44"/>
      <c r="F815" s="44"/>
      <c r="G815" s="44"/>
      <c r="H815" s="44"/>
      <c r="I815" s="44"/>
      <c r="J815" s="44"/>
      <c r="K815" s="44"/>
      <c r="L815" s="44"/>
      <c r="M815" s="44"/>
      <c r="N815" s="44"/>
      <c r="O815" s="44"/>
      <c r="AD815" s="37"/>
      <c r="AE815" s="37"/>
    </row>
    <row r="816" spans="2:31" ht="16.5" customHeight="1">
      <c r="B816" s="94"/>
      <c r="C816" s="44"/>
      <c r="D816" s="44"/>
      <c r="E816" s="44"/>
      <c r="F816" s="44"/>
      <c r="G816" s="44"/>
      <c r="H816" s="44"/>
      <c r="I816" s="44"/>
      <c r="J816" s="44"/>
      <c r="K816" s="44"/>
      <c r="L816" s="44"/>
      <c r="M816" s="44"/>
      <c r="N816" s="44"/>
      <c r="O816" s="44"/>
      <c r="AD816" s="50"/>
      <c r="AE816" s="50"/>
    </row>
    <row r="817" spans="2:31" ht="16.5" customHeight="1">
      <c r="B817" s="94"/>
      <c r="C817" s="44"/>
      <c r="D817" s="44"/>
      <c r="E817" s="44"/>
      <c r="F817" s="44"/>
      <c r="G817" s="44"/>
      <c r="H817" s="44"/>
      <c r="I817" s="44"/>
      <c r="J817" s="44"/>
      <c r="K817" s="44"/>
      <c r="L817" s="44"/>
      <c r="M817" s="44"/>
      <c r="N817" s="44"/>
      <c r="O817" s="44"/>
      <c r="AD817" s="28"/>
      <c r="AE817" s="55"/>
    </row>
    <row r="818" spans="2:31" ht="16.5" customHeight="1">
      <c r="B818" s="94"/>
      <c r="C818" s="44"/>
      <c r="D818" s="44"/>
      <c r="E818" s="44"/>
      <c r="F818" s="44"/>
      <c r="G818" s="44"/>
      <c r="H818" s="44"/>
      <c r="I818" s="44"/>
      <c r="J818" s="44"/>
      <c r="K818" s="44"/>
      <c r="L818" s="44"/>
      <c r="M818" s="44"/>
      <c r="N818" s="44"/>
      <c r="O818" s="44"/>
      <c r="AD818" s="28"/>
      <c r="AE818" s="55"/>
    </row>
    <row r="819" spans="2:31" ht="16.5" customHeight="1">
      <c r="B819" s="94"/>
      <c r="C819" s="44"/>
      <c r="D819" s="44"/>
      <c r="E819" s="44"/>
      <c r="F819" s="44"/>
      <c r="G819" s="44"/>
      <c r="H819" s="44"/>
      <c r="I819" s="44"/>
      <c r="J819" s="44"/>
      <c r="K819" s="44"/>
      <c r="L819" s="44"/>
      <c r="M819" s="44"/>
      <c r="N819" s="44"/>
      <c r="O819" s="44"/>
      <c r="AD819" s="37"/>
      <c r="AE819" s="55"/>
    </row>
    <row r="820" spans="2:31" ht="16.5" customHeight="1">
      <c r="B820" s="94"/>
      <c r="C820" s="44"/>
      <c r="D820" s="44"/>
      <c r="E820" s="44"/>
      <c r="F820" s="44"/>
      <c r="G820" s="44"/>
      <c r="H820" s="44"/>
      <c r="I820" s="44"/>
      <c r="J820" s="44"/>
      <c r="K820" s="44"/>
      <c r="L820" s="44"/>
      <c r="M820" s="44"/>
      <c r="N820" s="44"/>
      <c r="O820" s="44"/>
      <c r="AD820" s="30"/>
      <c r="AE820" s="30"/>
    </row>
    <row r="821" spans="2:31" ht="16.5" customHeight="1">
      <c r="B821" s="94"/>
      <c r="C821" s="44"/>
      <c r="D821" s="44"/>
      <c r="E821" s="44"/>
      <c r="F821" s="44"/>
      <c r="G821" s="44"/>
      <c r="H821" s="44"/>
      <c r="I821" s="44"/>
      <c r="J821" s="44"/>
      <c r="K821" s="44"/>
      <c r="L821" s="44"/>
      <c r="M821" s="44"/>
      <c r="N821" s="44"/>
      <c r="O821" s="44"/>
      <c r="AD821" s="30"/>
      <c r="AE821" s="30"/>
    </row>
    <row r="822" spans="2:31" ht="16.5" customHeight="1">
      <c r="B822" s="94"/>
      <c r="C822" s="44"/>
      <c r="D822" s="44"/>
      <c r="E822" s="44"/>
      <c r="F822" s="44"/>
      <c r="G822" s="44"/>
      <c r="H822" s="44"/>
      <c r="I822" s="44"/>
      <c r="J822" s="44"/>
      <c r="K822" s="44"/>
      <c r="L822" s="44"/>
      <c r="M822" s="44"/>
      <c r="N822" s="44"/>
      <c r="O822" s="44"/>
      <c r="AD822" s="37"/>
      <c r="AE822" s="37"/>
    </row>
    <row r="823" spans="2:31" ht="16.5" customHeight="1">
      <c r="B823" s="94"/>
      <c r="C823" s="44"/>
      <c r="D823" s="44"/>
      <c r="E823" s="44"/>
      <c r="F823" s="44"/>
      <c r="G823" s="44"/>
      <c r="H823" s="44"/>
      <c r="I823" s="44"/>
      <c r="J823" s="44"/>
      <c r="K823" s="44"/>
      <c r="L823" s="44"/>
      <c r="M823" s="44"/>
      <c r="N823" s="44"/>
      <c r="O823" s="44"/>
      <c r="AD823" s="50"/>
      <c r="AE823" s="50"/>
    </row>
    <row r="824" spans="2:31" ht="16.5" customHeight="1">
      <c r="B824" s="94"/>
      <c r="C824" s="44"/>
      <c r="D824" s="44"/>
      <c r="E824" s="44"/>
      <c r="F824" s="44"/>
      <c r="G824" s="44"/>
      <c r="H824" s="44"/>
      <c r="I824" s="44"/>
      <c r="J824" s="44"/>
      <c r="K824" s="44"/>
      <c r="L824" s="44"/>
      <c r="M824" s="44"/>
      <c r="N824" s="44"/>
      <c r="O824" s="44"/>
      <c r="AD824" s="28"/>
      <c r="AE824" s="40"/>
    </row>
    <row r="825" spans="2:31" ht="16.5" customHeight="1">
      <c r="B825" s="94"/>
      <c r="C825" s="44"/>
      <c r="D825" s="44"/>
      <c r="E825" s="44"/>
      <c r="F825" s="44"/>
      <c r="G825" s="44"/>
      <c r="H825" s="44"/>
      <c r="I825" s="44"/>
      <c r="J825" s="44"/>
      <c r="K825" s="44"/>
      <c r="L825" s="44"/>
      <c r="M825" s="44"/>
      <c r="N825" s="44"/>
      <c r="O825" s="44"/>
      <c r="AD825" s="28"/>
      <c r="AE825" s="40"/>
    </row>
    <row r="826" spans="2:31" ht="16.5" customHeight="1">
      <c r="B826" s="94"/>
      <c r="C826" s="44"/>
      <c r="D826" s="44"/>
      <c r="E826" s="44"/>
      <c r="F826" s="44"/>
      <c r="G826" s="44"/>
      <c r="H826" s="44"/>
      <c r="I826" s="44"/>
      <c r="J826" s="44"/>
      <c r="K826" s="44"/>
      <c r="L826" s="44"/>
      <c r="M826" s="44"/>
      <c r="N826" s="44"/>
      <c r="O826" s="44"/>
      <c r="AD826" s="37"/>
      <c r="AE826" s="40"/>
    </row>
    <row r="827" spans="2:31" ht="16.5" customHeight="1">
      <c r="B827" s="94"/>
      <c r="C827" s="44"/>
      <c r="D827" s="44"/>
      <c r="E827" s="44"/>
      <c r="F827" s="44"/>
      <c r="G827" s="44"/>
      <c r="H827" s="44"/>
      <c r="I827" s="44"/>
      <c r="J827" s="44"/>
      <c r="K827" s="44"/>
      <c r="L827" s="44"/>
      <c r="M827" s="44"/>
      <c r="N827" s="44"/>
      <c r="O827" s="44"/>
      <c r="AD827" s="28"/>
      <c r="AE827" s="51"/>
    </row>
    <row r="828" spans="2:31" ht="16.5" customHeight="1">
      <c r="B828" s="94"/>
      <c r="C828" s="44"/>
      <c r="D828" s="44"/>
      <c r="E828" s="44"/>
      <c r="F828" s="44"/>
      <c r="G828" s="44"/>
      <c r="H828" s="44"/>
      <c r="I828" s="44"/>
      <c r="J828" s="44"/>
      <c r="K828" s="44"/>
      <c r="L828" s="44"/>
      <c r="M828" s="44"/>
      <c r="N828" s="44"/>
      <c r="O828" s="44"/>
      <c r="AD828" s="30"/>
      <c r="AE828" s="30"/>
    </row>
    <row r="829" spans="2:31" ht="16.5" customHeight="1">
      <c r="B829" s="94"/>
      <c r="C829" s="44"/>
      <c r="D829" s="44"/>
      <c r="E829" s="44"/>
      <c r="F829" s="44"/>
      <c r="G829" s="44"/>
      <c r="H829" s="44"/>
      <c r="I829" s="44"/>
      <c r="J829" s="44"/>
      <c r="K829" s="44"/>
      <c r="L829" s="44"/>
      <c r="M829" s="44"/>
      <c r="N829" s="44"/>
      <c r="O829" s="44"/>
      <c r="AD829" s="30"/>
      <c r="AE829" s="30"/>
    </row>
    <row r="830" spans="2:31" ht="16.5" customHeight="1">
      <c r="B830" s="94"/>
      <c r="C830" s="44"/>
      <c r="D830" s="44"/>
      <c r="E830" s="44"/>
      <c r="F830" s="44"/>
      <c r="G830" s="44"/>
      <c r="H830" s="44"/>
      <c r="I830" s="44"/>
      <c r="J830" s="44"/>
      <c r="K830" s="44"/>
      <c r="L830" s="44"/>
      <c r="M830" s="44"/>
      <c r="N830" s="44"/>
      <c r="O830" s="44"/>
      <c r="AD830" s="37"/>
      <c r="AE830" s="37"/>
    </row>
    <row r="831" spans="2:31" ht="16.5" customHeight="1">
      <c r="B831" s="94"/>
      <c r="C831" s="44"/>
      <c r="D831" s="44"/>
      <c r="E831" s="44"/>
      <c r="F831" s="44"/>
      <c r="G831" s="44"/>
      <c r="H831" s="44"/>
      <c r="I831" s="44"/>
      <c r="J831" s="44"/>
      <c r="K831" s="44"/>
      <c r="L831" s="44"/>
      <c r="M831" s="44"/>
      <c r="N831" s="44"/>
      <c r="O831" s="44"/>
      <c r="AD831" s="37"/>
      <c r="AE831" s="37"/>
    </row>
    <row r="832" spans="2:31" ht="16.5" customHeight="1">
      <c r="B832" s="94"/>
      <c r="C832" s="44"/>
      <c r="D832" s="44"/>
      <c r="E832" s="44"/>
      <c r="F832" s="44"/>
      <c r="G832" s="44"/>
      <c r="H832" s="44"/>
      <c r="I832" s="44"/>
      <c r="J832" s="44"/>
      <c r="K832" s="44"/>
      <c r="L832" s="44"/>
      <c r="M832" s="44"/>
      <c r="N832" s="44"/>
      <c r="O832" s="44"/>
      <c r="AD832" s="37"/>
      <c r="AE832" s="37"/>
    </row>
    <row r="833" spans="2:31" ht="16.5" customHeight="1">
      <c r="B833" s="94"/>
      <c r="C833" s="44"/>
      <c r="D833" s="44"/>
      <c r="E833" s="44"/>
      <c r="F833" s="44"/>
      <c r="G833" s="44"/>
      <c r="H833" s="44"/>
      <c r="I833" s="44"/>
      <c r="J833" s="44"/>
      <c r="K833" s="44"/>
      <c r="L833" s="44"/>
      <c r="M833" s="44"/>
      <c r="N833" s="44"/>
      <c r="O833" s="44"/>
      <c r="AD833" s="37"/>
      <c r="AE833" s="37"/>
    </row>
    <row r="834" spans="2:31" ht="16.5" customHeight="1">
      <c r="B834" s="94"/>
      <c r="C834" s="44"/>
      <c r="D834" s="44"/>
      <c r="E834" s="44"/>
      <c r="F834" s="44"/>
      <c r="G834" s="44"/>
      <c r="H834" s="44"/>
      <c r="I834" s="44"/>
      <c r="J834" s="44"/>
      <c r="K834" s="44"/>
      <c r="L834" s="44"/>
      <c r="M834" s="44"/>
      <c r="N834" s="44"/>
      <c r="O834" s="44"/>
      <c r="AD834" s="37"/>
      <c r="AE834" s="37"/>
    </row>
    <row r="835" spans="2:31" ht="16.5" customHeight="1">
      <c r="B835" s="94"/>
      <c r="C835" s="44"/>
      <c r="D835" s="44"/>
      <c r="E835" s="44"/>
      <c r="F835" s="44"/>
      <c r="G835" s="44"/>
      <c r="H835" s="44"/>
      <c r="I835" s="44"/>
      <c r="J835" s="44"/>
      <c r="K835" s="44"/>
      <c r="L835" s="44"/>
      <c r="M835" s="44"/>
      <c r="N835" s="44"/>
      <c r="O835" s="44"/>
      <c r="AD835" s="28"/>
      <c r="AE835" s="51"/>
    </row>
    <row r="836" spans="2:31" ht="16.5" customHeight="1">
      <c r="B836" s="94"/>
      <c r="C836" s="44"/>
      <c r="D836" s="44"/>
      <c r="E836" s="44"/>
      <c r="F836" s="44"/>
      <c r="G836" s="44"/>
      <c r="H836" s="44"/>
      <c r="I836" s="44"/>
      <c r="J836" s="44"/>
      <c r="K836" s="44"/>
      <c r="L836" s="44"/>
      <c r="M836" s="44"/>
      <c r="N836" s="44"/>
      <c r="O836" s="44"/>
      <c r="AD836" s="30"/>
      <c r="AE836" s="30"/>
    </row>
    <row r="837" spans="2:31" ht="16.5" customHeight="1">
      <c r="B837" s="94"/>
      <c r="C837" s="44"/>
      <c r="D837" s="44"/>
      <c r="E837" s="44"/>
      <c r="F837" s="44"/>
      <c r="G837" s="44"/>
      <c r="H837" s="44"/>
      <c r="I837" s="44"/>
      <c r="J837" s="44"/>
      <c r="K837" s="44"/>
      <c r="L837" s="44"/>
      <c r="M837" s="44"/>
      <c r="N837" s="44"/>
      <c r="O837" s="44"/>
      <c r="AD837" s="30"/>
      <c r="AE837" s="30"/>
    </row>
    <row r="838" spans="2:31" ht="16.5" customHeight="1">
      <c r="B838" s="94"/>
      <c r="C838" s="44"/>
      <c r="D838" s="44"/>
      <c r="E838" s="44"/>
      <c r="F838" s="44"/>
      <c r="G838" s="44"/>
      <c r="H838" s="44"/>
      <c r="I838" s="44"/>
      <c r="J838" s="44"/>
      <c r="K838" s="44"/>
      <c r="L838" s="44"/>
      <c r="M838" s="44"/>
      <c r="N838" s="44"/>
      <c r="O838" s="44"/>
      <c r="AD838" s="37"/>
      <c r="AE838" s="37"/>
    </row>
    <row r="839" spans="2:31" ht="16.5" customHeight="1">
      <c r="B839" s="94"/>
      <c r="C839" s="44"/>
      <c r="D839" s="44"/>
      <c r="E839" s="44"/>
      <c r="F839" s="44"/>
      <c r="G839" s="44"/>
      <c r="H839" s="44"/>
      <c r="I839" s="44"/>
      <c r="J839" s="44"/>
      <c r="K839" s="44"/>
      <c r="L839" s="44"/>
      <c r="M839" s="44"/>
      <c r="N839" s="44"/>
      <c r="O839" s="44"/>
      <c r="AD839" s="50"/>
      <c r="AE839" s="50"/>
    </row>
    <row r="840" spans="2:31" ht="16.5" customHeight="1">
      <c r="B840" s="94"/>
      <c r="C840" s="44"/>
      <c r="D840" s="44"/>
      <c r="E840" s="44"/>
      <c r="F840" s="44"/>
      <c r="G840" s="44"/>
      <c r="H840" s="44"/>
      <c r="I840" s="44"/>
      <c r="J840" s="44"/>
      <c r="K840" s="44"/>
      <c r="L840" s="44"/>
      <c r="M840" s="44"/>
      <c r="N840" s="44"/>
      <c r="O840" s="44"/>
      <c r="AD840" s="37"/>
      <c r="AE840" s="40"/>
    </row>
    <row r="841" spans="2:31" ht="16.5" customHeight="1">
      <c r="B841" s="94"/>
      <c r="C841" s="44"/>
      <c r="D841" s="44"/>
      <c r="E841" s="44"/>
      <c r="F841" s="44"/>
      <c r="G841" s="44"/>
      <c r="H841" s="44"/>
      <c r="I841" s="44"/>
      <c r="J841" s="44"/>
      <c r="K841" s="44"/>
      <c r="L841" s="44"/>
      <c r="M841" s="44"/>
      <c r="N841" s="44"/>
      <c r="O841" s="44"/>
      <c r="AD841" s="37"/>
      <c r="AE841" s="40"/>
    </row>
    <row r="842" spans="2:31" ht="16.5" customHeight="1">
      <c r="B842" s="94"/>
      <c r="C842" s="44"/>
      <c r="D842" s="44"/>
      <c r="E842" s="44"/>
      <c r="F842" s="44"/>
      <c r="G842" s="44"/>
      <c r="H842" s="44"/>
      <c r="I842" s="44"/>
      <c r="J842" s="44"/>
      <c r="K842" s="44"/>
      <c r="L842" s="44"/>
      <c r="M842" s="44"/>
      <c r="N842" s="44"/>
      <c r="O842" s="44"/>
      <c r="AD842" s="37"/>
      <c r="AE842" s="40"/>
    </row>
    <row r="843" spans="2:31" ht="16.5" customHeight="1">
      <c r="B843" s="94"/>
      <c r="C843" s="44"/>
      <c r="D843" s="44"/>
      <c r="E843" s="44"/>
      <c r="F843" s="44"/>
      <c r="G843" s="44"/>
      <c r="H843" s="44"/>
      <c r="I843" s="44"/>
      <c r="J843" s="44"/>
      <c r="K843" s="44"/>
      <c r="L843" s="44"/>
      <c r="M843" s="44"/>
      <c r="N843" s="44"/>
      <c r="O843" s="44"/>
      <c r="AD843" s="28"/>
      <c r="AE843" s="51"/>
    </row>
    <row r="844" spans="2:31" ht="16.5" customHeight="1">
      <c r="B844" s="94"/>
      <c r="C844" s="44"/>
      <c r="D844" s="44"/>
      <c r="E844" s="44"/>
      <c r="F844" s="44"/>
      <c r="G844" s="44"/>
      <c r="H844" s="44"/>
      <c r="I844" s="44"/>
      <c r="J844" s="44"/>
      <c r="K844" s="44"/>
      <c r="L844" s="44"/>
      <c r="M844" s="44"/>
      <c r="N844" s="44"/>
      <c r="O844" s="44"/>
      <c r="AD844" s="28"/>
      <c r="AE844" s="51"/>
    </row>
    <row r="845" spans="2:31" ht="16.5" customHeight="1">
      <c r="B845" s="94"/>
      <c r="C845" s="44"/>
      <c r="D845" s="44"/>
      <c r="E845" s="44"/>
      <c r="F845" s="44"/>
      <c r="G845" s="44"/>
      <c r="H845" s="44"/>
      <c r="I845" s="44"/>
      <c r="J845" s="44"/>
      <c r="K845" s="44"/>
      <c r="L845" s="44"/>
      <c r="M845" s="44"/>
      <c r="N845" s="44"/>
      <c r="O845" s="44"/>
      <c r="AD845" s="30"/>
      <c r="AE845" s="30"/>
    </row>
    <row r="846" spans="2:31" ht="16.5" customHeight="1">
      <c r="B846" s="94"/>
      <c r="C846" s="44"/>
      <c r="D846" s="44"/>
      <c r="E846" s="44"/>
      <c r="F846" s="44"/>
      <c r="G846" s="44"/>
      <c r="H846" s="44"/>
      <c r="I846" s="44"/>
      <c r="J846" s="44"/>
      <c r="K846" s="44"/>
      <c r="L846" s="44"/>
      <c r="M846" s="44"/>
      <c r="N846" s="44"/>
      <c r="O846" s="44"/>
      <c r="AD846" s="30"/>
      <c r="AE846" s="30"/>
    </row>
    <row r="847" spans="2:31" ht="16.5" customHeight="1">
      <c r="B847" s="94"/>
      <c r="C847" s="44"/>
      <c r="D847" s="44"/>
      <c r="E847" s="44"/>
      <c r="F847" s="44"/>
      <c r="G847" s="44"/>
      <c r="H847" s="44"/>
      <c r="I847" s="44"/>
      <c r="J847" s="44"/>
      <c r="K847" s="44"/>
      <c r="L847" s="44"/>
      <c r="M847" s="44"/>
      <c r="N847" s="44"/>
      <c r="O847" s="44"/>
      <c r="AD847" s="37"/>
      <c r="AE847" s="37"/>
    </row>
    <row r="848" spans="2:31" ht="16.5" customHeight="1">
      <c r="B848" s="94"/>
      <c r="C848" s="44"/>
      <c r="D848" s="44"/>
      <c r="E848" s="44"/>
      <c r="F848" s="44"/>
      <c r="G848" s="44"/>
      <c r="H848" s="44"/>
      <c r="I848" s="44"/>
      <c r="J848" s="44"/>
      <c r="K848" s="44"/>
      <c r="L848" s="44"/>
      <c r="M848" s="44"/>
      <c r="N848" s="44"/>
      <c r="O848" s="44"/>
      <c r="AD848" s="54"/>
      <c r="AE848" s="54"/>
    </row>
    <row r="849" spans="2:31" ht="16.5" customHeight="1">
      <c r="B849" s="94"/>
      <c r="C849" s="44"/>
      <c r="D849" s="44"/>
      <c r="E849" s="44"/>
      <c r="F849" s="44"/>
      <c r="G849" s="44"/>
      <c r="H849" s="44"/>
      <c r="I849" s="44"/>
      <c r="J849" s="44"/>
      <c r="K849" s="44"/>
      <c r="L849" s="44"/>
      <c r="M849" s="44"/>
      <c r="N849" s="44"/>
      <c r="O849" s="44"/>
      <c r="AD849" s="37"/>
      <c r="AE849" s="37"/>
    </row>
    <row r="850" spans="2:31" ht="16.5" customHeight="1">
      <c r="B850" s="94"/>
      <c r="C850" s="44"/>
      <c r="D850" s="44"/>
      <c r="E850" s="44"/>
      <c r="F850" s="44"/>
      <c r="G850" s="44"/>
      <c r="H850" s="44"/>
      <c r="I850" s="44"/>
      <c r="J850" s="44"/>
      <c r="K850" s="44"/>
      <c r="L850" s="44"/>
      <c r="M850" s="44"/>
      <c r="N850" s="44"/>
      <c r="O850" s="44"/>
      <c r="AD850" s="37"/>
      <c r="AE850" s="37"/>
    </row>
    <row r="851" spans="2:31" ht="16.5" customHeight="1">
      <c r="B851" s="94"/>
      <c r="C851" s="44"/>
      <c r="D851" s="44"/>
      <c r="E851" s="44"/>
      <c r="F851" s="44"/>
      <c r="G851" s="44"/>
      <c r="H851" s="44"/>
      <c r="I851" s="44"/>
      <c r="J851" s="44"/>
      <c r="K851" s="44"/>
      <c r="L851" s="44"/>
      <c r="M851" s="44"/>
      <c r="N851" s="44"/>
      <c r="O851" s="44"/>
      <c r="AD851" s="28"/>
      <c r="AE851" s="51"/>
    </row>
    <row r="852" spans="2:31" ht="16.5" customHeight="1">
      <c r="B852" s="94"/>
      <c r="C852" s="44"/>
      <c r="D852" s="44"/>
      <c r="E852" s="44"/>
      <c r="F852" s="44"/>
      <c r="G852" s="44"/>
      <c r="H852" s="44"/>
      <c r="I852" s="44"/>
      <c r="J852" s="44"/>
      <c r="K852" s="44"/>
      <c r="L852" s="44"/>
      <c r="M852" s="44"/>
      <c r="N852" s="44"/>
      <c r="O852" s="44"/>
      <c r="AD852" s="30"/>
      <c r="AE852" s="30"/>
    </row>
    <row r="853" spans="2:31" ht="16.5" customHeight="1">
      <c r="B853" s="94"/>
      <c r="C853" s="44"/>
      <c r="D853" s="44"/>
      <c r="E853" s="44"/>
      <c r="F853" s="44"/>
      <c r="G853" s="44"/>
      <c r="H853" s="44"/>
      <c r="I853" s="44"/>
      <c r="J853" s="44"/>
      <c r="K853" s="44"/>
      <c r="L853" s="44"/>
      <c r="M853" s="44"/>
      <c r="N853" s="44"/>
      <c r="O853" s="44"/>
      <c r="AD853" s="30"/>
      <c r="AE853" s="30"/>
    </row>
    <row r="854" spans="2:31" ht="16.5" customHeight="1">
      <c r="B854" s="94"/>
      <c r="C854" s="44"/>
      <c r="D854" s="44"/>
      <c r="E854" s="44"/>
      <c r="F854" s="44"/>
      <c r="G854" s="44"/>
      <c r="H854" s="44"/>
      <c r="I854" s="44"/>
      <c r="J854" s="44"/>
      <c r="K854" s="44"/>
      <c r="L854" s="44"/>
      <c r="M854" s="44"/>
      <c r="N854" s="44"/>
      <c r="O854" s="44"/>
      <c r="AD854" s="37"/>
      <c r="AE854" s="37"/>
    </row>
    <row r="855" spans="2:31" ht="16.5" customHeight="1">
      <c r="B855" s="94"/>
      <c r="C855" s="44"/>
      <c r="D855" s="44"/>
      <c r="E855" s="44"/>
      <c r="F855" s="44"/>
      <c r="G855" s="44"/>
      <c r="H855" s="44"/>
      <c r="I855" s="44"/>
      <c r="J855" s="44"/>
      <c r="K855" s="44"/>
      <c r="L855" s="44"/>
      <c r="M855" s="44"/>
      <c r="N855" s="44"/>
      <c r="O855" s="44"/>
      <c r="AD855" s="36"/>
      <c r="AE855" s="36"/>
    </row>
    <row r="856" spans="2:31" ht="16.5" customHeight="1">
      <c r="B856" s="94"/>
      <c r="C856" s="44"/>
      <c r="D856" s="44"/>
      <c r="E856" s="44"/>
      <c r="F856" s="44"/>
      <c r="G856" s="44"/>
      <c r="H856" s="44"/>
      <c r="I856" s="44"/>
      <c r="J856" s="44"/>
      <c r="K856" s="44"/>
      <c r="L856" s="44"/>
      <c r="M856" s="44"/>
      <c r="N856" s="44"/>
      <c r="O856" s="44"/>
      <c r="AD856" s="37"/>
      <c r="AE856" s="37"/>
    </row>
    <row r="857" spans="2:31" ht="16.5" customHeight="1">
      <c r="B857" s="94"/>
      <c r="C857" s="44"/>
      <c r="D857" s="44"/>
      <c r="E857" s="44"/>
      <c r="F857" s="44"/>
      <c r="G857" s="44"/>
      <c r="H857" s="44"/>
      <c r="I857" s="44"/>
      <c r="J857" s="44"/>
      <c r="K857" s="44"/>
      <c r="L857" s="44"/>
      <c r="M857" s="44"/>
      <c r="N857" s="44"/>
      <c r="O857" s="44"/>
      <c r="AD857" s="37"/>
      <c r="AE857" s="37"/>
    </row>
    <row r="858" spans="2:31" ht="16.5" customHeight="1">
      <c r="B858" s="94"/>
      <c r="C858" s="44"/>
      <c r="D858" s="44"/>
      <c r="E858" s="44"/>
      <c r="F858" s="44"/>
      <c r="G858" s="44"/>
      <c r="H858" s="44"/>
      <c r="I858" s="44"/>
      <c r="J858" s="44"/>
      <c r="K858" s="44"/>
      <c r="L858" s="44"/>
      <c r="M858" s="44"/>
      <c r="N858" s="44"/>
      <c r="O858" s="44"/>
      <c r="AD858" s="37"/>
      <c r="AE858" s="37"/>
    </row>
    <row r="859" spans="2:31" ht="16.5" customHeight="1">
      <c r="B859" s="94"/>
      <c r="C859" s="44"/>
      <c r="D859" s="44"/>
      <c r="E859" s="44"/>
      <c r="F859" s="44"/>
      <c r="G859" s="44"/>
      <c r="H859" s="44"/>
      <c r="I859" s="44"/>
      <c r="J859" s="44"/>
      <c r="K859" s="44"/>
      <c r="L859" s="44"/>
      <c r="M859" s="44"/>
      <c r="N859" s="44"/>
      <c r="O859" s="44"/>
      <c r="AD859" s="28"/>
      <c r="AE859" s="51"/>
    </row>
    <row r="860" spans="2:31" ht="16.5" customHeight="1">
      <c r="B860" s="94"/>
      <c r="C860" s="44"/>
      <c r="D860" s="44"/>
      <c r="E860" s="44"/>
      <c r="F860" s="44"/>
      <c r="G860" s="44"/>
      <c r="H860" s="44"/>
      <c r="I860" s="44"/>
      <c r="J860" s="44"/>
      <c r="K860" s="44"/>
      <c r="L860" s="44"/>
      <c r="M860" s="44"/>
      <c r="N860" s="44"/>
      <c r="O860" s="44"/>
      <c r="AD860" s="30"/>
      <c r="AE860" s="30"/>
    </row>
    <row r="861" spans="2:31" ht="16.5" customHeight="1">
      <c r="B861" s="94"/>
      <c r="C861" s="44"/>
      <c r="D861" s="44"/>
      <c r="E861" s="44"/>
      <c r="F861" s="44"/>
      <c r="G861" s="44"/>
      <c r="H861" s="44"/>
      <c r="I861" s="44"/>
      <c r="J861" s="44"/>
      <c r="K861" s="44"/>
      <c r="L861" s="44"/>
      <c r="M861" s="44"/>
      <c r="N861" s="44"/>
      <c r="O861" s="44"/>
      <c r="AD861" s="30"/>
      <c r="AE861" s="30"/>
    </row>
    <row r="862" spans="2:31" ht="16.5" customHeight="1">
      <c r="B862" s="94"/>
      <c r="C862" s="44"/>
      <c r="D862" s="44"/>
      <c r="E862" s="44"/>
      <c r="F862" s="44"/>
      <c r="G862" s="44"/>
      <c r="H862" s="44"/>
      <c r="I862" s="44"/>
      <c r="J862" s="44"/>
      <c r="K862" s="44"/>
      <c r="L862" s="44"/>
      <c r="M862" s="44"/>
      <c r="N862" s="44"/>
      <c r="O862" s="44"/>
      <c r="AD862" s="37"/>
      <c r="AE862" s="37"/>
    </row>
    <row r="863" spans="2:31" ht="16.5" customHeight="1">
      <c r="B863" s="94"/>
      <c r="C863" s="44"/>
      <c r="D863" s="44"/>
      <c r="E863" s="44"/>
      <c r="F863" s="44"/>
      <c r="G863" s="44"/>
      <c r="H863" s="44"/>
      <c r="I863" s="44"/>
      <c r="J863" s="44"/>
      <c r="K863" s="44"/>
      <c r="L863" s="44"/>
      <c r="M863" s="44"/>
      <c r="N863" s="44"/>
      <c r="O863" s="44"/>
      <c r="AD863" s="37"/>
      <c r="AE863" s="37"/>
    </row>
    <row r="864" spans="2:31" ht="16.5" customHeight="1">
      <c r="B864" s="94"/>
      <c r="C864" s="44"/>
      <c r="D864" s="44"/>
      <c r="E864" s="44"/>
      <c r="F864" s="44"/>
      <c r="G864" s="44"/>
      <c r="H864" s="44"/>
      <c r="I864" s="44"/>
      <c r="J864" s="44"/>
      <c r="K864" s="44"/>
      <c r="L864" s="44"/>
      <c r="M864" s="44"/>
      <c r="N864" s="44"/>
      <c r="O864" s="44"/>
      <c r="AD864" s="37"/>
      <c r="AE864" s="37"/>
    </row>
    <row r="865" spans="2:31" ht="16.5" customHeight="1">
      <c r="B865" s="94"/>
      <c r="C865" s="44"/>
      <c r="D865" s="44"/>
      <c r="E865" s="44"/>
      <c r="F865" s="44"/>
      <c r="G865" s="44"/>
      <c r="H865" s="44"/>
      <c r="I865" s="44"/>
      <c r="J865" s="44"/>
      <c r="K865" s="44"/>
      <c r="L865" s="44"/>
      <c r="M865" s="44"/>
      <c r="N865" s="44"/>
      <c r="O865" s="44"/>
      <c r="AD865" s="37"/>
      <c r="AE865" s="37"/>
    </row>
    <row r="866" spans="2:31" ht="16.5" customHeight="1">
      <c r="B866" s="94"/>
      <c r="C866" s="44"/>
      <c r="D866" s="44"/>
      <c r="E866" s="44"/>
      <c r="F866" s="44"/>
      <c r="G866" s="44"/>
      <c r="H866" s="44"/>
      <c r="I866" s="44"/>
      <c r="J866" s="44"/>
      <c r="K866" s="44"/>
      <c r="L866" s="44"/>
      <c r="M866" s="44"/>
      <c r="N866" s="44"/>
      <c r="O866" s="44"/>
      <c r="AD866" s="28"/>
      <c r="AE866" s="51"/>
    </row>
    <row r="867" spans="2:31" ht="16.5" customHeight="1">
      <c r="B867" s="94"/>
      <c r="C867" s="44"/>
      <c r="D867" s="44"/>
      <c r="E867" s="44"/>
      <c r="F867" s="44"/>
      <c r="G867" s="44"/>
      <c r="H867" s="44"/>
      <c r="I867" s="44"/>
      <c r="J867" s="44"/>
      <c r="K867" s="44"/>
      <c r="L867" s="44"/>
      <c r="M867" s="44"/>
      <c r="N867" s="44"/>
      <c r="O867" s="44"/>
      <c r="AD867" s="30"/>
      <c r="AE867" s="30"/>
    </row>
    <row r="868" spans="2:31" ht="16.5" customHeight="1">
      <c r="B868" s="94"/>
      <c r="C868" s="44"/>
      <c r="D868" s="44"/>
      <c r="E868" s="44"/>
      <c r="F868" s="44"/>
      <c r="G868" s="44"/>
      <c r="H868" s="44"/>
      <c r="I868" s="44"/>
      <c r="J868" s="44"/>
      <c r="K868" s="44"/>
      <c r="L868" s="44"/>
      <c r="M868" s="44"/>
      <c r="N868" s="44"/>
      <c r="O868" s="44"/>
      <c r="AD868" s="30"/>
      <c r="AE868" s="30"/>
    </row>
    <row r="869" spans="2:31" ht="16.5" customHeight="1">
      <c r="B869" s="94"/>
      <c r="C869" s="44"/>
      <c r="D869" s="44"/>
      <c r="E869" s="44"/>
      <c r="F869" s="44"/>
      <c r="G869" s="44"/>
      <c r="H869" s="44"/>
      <c r="I869" s="44"/>
      <c r="J869" s="44"/>
      <c r="K869" s="44"/>
      <c r="L869" s="44"/>
      <c r="M869" s="44"/>
      <c r="N869" s="44"/>
      <c r="O869" s="44"/>
      <c r="AD869" s="37"/>
      <c r="AE869" s="37"/>
    </row>
    <row r="870" spans="2:31" ht="16.5" customHeight="1">
      <c r="B870" s="94"/>
      <c r="C870" s="44"/>
      <c r="D870" s="44"/>
      <c r="E870" s="44"/>
      <c r="F870" s="44"/>
      <c r="G870" s="44"/>
      <c r="H870" s="44"/>
      <c r="I870" s="44"/>
      <c r="J870" s="44"/>
      <c r="K870" s="44"/>
      <c r="L870" s="44"/>
      <c r="M870" s="44"/>
      <c r="N870" s="44"/>
      <c r="O870" s="44"/>
      <c r="AD870" s="36"/>
      <c r="AE870" s="36"/>
    </row>
    <row r="871" spans="2:31" ht="16.5" customHeight="1">
      <c r="B871" s="94"/>
      <c r="C871" s="44"/>
      <c r="D871" s="44"/>
      <c r="E871" s="44"/>
      <c r="F871" s="44"/>
      <c r="G871" s="44"/>
      <c r="H871" s="44"/>
      <c r="I871" s="44"/>
      <c r="J871" s="44"/>
      <c r="K871" s="44"/>
      <c r="L871" s="44"/>
      <c r="M871" s="44"/>
      <c r="N871" s="44"/>
      <c r="O871" s="44"/>
      <c r="AD871" s="37"/>
      <c r="AE871" s="37"/>
    </row>
    <row r="872" spans="2:31" ht="16.5" customHeight="1">
      <c r="B872" s="94"/>
      <c r="C872" s="44"/>
      <c r="D872" s="44"/>
      <c r="E872" s="44"/>
      <c r="F872" s="44"/>
      <c r="G872" s="44"/>
      <c r="H872" s="44"/>
      <c r="I872" s="44"/>
      <c r="J872" s="44"/>
      <c r="K872" s="44"/>
      <c r="L872" s="44"/>
      <c r="M872" s="44"/>
      <c r="N872" s="44"/>
      <c r="O872" s="44"/>
      <c r="AD872" s="37"/>
      <c r="AE872" s="37"/>
    </row>
    <row r="873" spans="2:31" ht="16.5" customHeight="1">
      <c r="B873" s="94"/>
      <c r="C873" s="44"/>
      <c r="D873" s="44"/>
      <c r="E873" s="44"/>
      <c r="F873" s="44"/>
      <c r="G873" s="44"/>
      <c r="H873" s="44"/>
      <c r="I873" s="44"/>
      <c r="J873" s="44"/>
      <c r="K873" s="44"/>
      <c r="L873" s="44"/>
      <c r="M873" s="44"/>
      <c r="N873" s="44"/>
      <c r="O873" s="44"/>
      <c r="AD873" s="37"/>
      <c r="AE873" s="37"/>
    </row>
    <row r="874" spans="2:31" ht="16.5" customHeight="1">
      <c r="B874" s="94"/>
      <c r="C874" s="44"/>
      <c r="D874" s="44"/>
      <c r="E874" s="44"/>
      <c r="F874" s="44"/>
      <c r="G874" s="44"/>
      <c r="H874" s="44"/>
      <c r="I874" s="44"/>
      <c r="J874" s="44"/>
      <c r="K874" s="44"/>
      <c r="L874" s="44"/>
      <c r="M874" s="44"/>
      <c r="N874" s="44"/>
      <c r="O874" s="44"/>
      <c r="AD874" s="28"/>
      <c r="AE874" s="51"/>
    </row>
    <row r="875" spans="2:31" ht="16.5" customHeight="1">
      <c r="B875" s="94"/>
      <c r="C875" s="44"/>
      <c r="D875" s="44"/>
      <c r="E875" s="44"/>
      <c r="F875" s="44"/>
      <c r="G875" s="44"/>
      <c r="H875" s="44"/>
      <c r="I875" s="44"/>
      <c r="J875" s="44"/>
      <c r="K875" s="44"/>
      <c r="L875" s="44"/>
      <c r="M875" s="44"/>
      <c r="N875" s="44"/>
      <c r="O875" s="44"/>
      <c r="AD875" s="30"/>
      <c r="AE875" s="30"/>
    </row>
    <row r="876" spans="2:31" ht="16.5" customHeight="1">
      <c r="B876" s="94"/>
      <c r="C876" s="44"/>
      <c r="D876" s="44"/>
      <c r="E876" s="44"/>
      <c r="F876" s="44"/>
      <c r="G876" s="44"/>
      <c r="H876" s="44"/>
      <c r="I876" s="44"/>
      <c r="J876" s="44"/>
      <c r="K876" s="44"/>
      <c r="L876" s="44"/>
      <c r="M876" s="44"/>
      <c r="N876" s="44"/>
      <c r="O876" s="44"/>
      <c r="AD876" s="30"/>
      <c r="AE876" s="30"/>
    </row>
    <row r="877" spans="2:31" ht="16.5" customHeight="1">
      <c r="B877" s="94"/>
      <c r="C877" s="44"/>
      <c r="D877" s="44"/>
      <c r="E877" s="44"/>
      <c r="F877" s="44"/>
      <c r="G877" s="44"/>
      <c r="H877" s="44"/>
      <c r="I877" s="44"/>
      <c r="J877" s="44"/>
      <c r="K877" s="44"/>
      <c r="L877" s="44"/>
      <c r="M877" s="44"/>
      <c r="N877" s="44"/>
      <c r="O877" s="44"/>
      <c r="AD877" s="37"/>
      <c r="AE877" s="37"/>
    </row>
    <row r="878" spans="2:31" ht="16.5" customHeight="1">
      <c r="B878" s="94"/>
      <c r="C878" s="44"/>
      <c r="D878" s="44"/>
      <c r="E878" s="44"/>
      <c r="F878" s="44"/>
      <c r="G878" s="44"/>
      <c r="H878" s="44"/>
      <c r="I878" s="44"/>
      <c r="J878" s="44"/>
      <c r="K878" s="44"/>
      <c r="L878" s="44"/>
      <c r="M878" s="44"/>
      <c r="N878" s="44"/>
      <c r="O878" s="44"/>
      <c r="AD878" s="36"/>
      <c r="AE878" s="36"/>
    </row>
    <row r="879" spans="2:31" ht="16.5" customHeight="1">
      <c r="B879" s="94"/>
      <c r="C879" s="44"/>
      <c r="D879" s="44"/>
      <c r="E879" s="44"/>
      <c r="F879" s="44"/>
      <c r="G879" s="44"/>
      <c r="H879" s="44"/>
      <c r="I879" s="44"/>
      <c r="J879" s="44"/>
      <c r="K879" s="44"/>
      <c r="L879" s="44"/>
      <c r="M879" s="44"/>
      <c r="N879" s="44"/>
      <c r="O879" s="44"/>
      <c r="AD879" s="37"/>
      <c r="AE879" s="40"/>
    </row>
    <row r="880" spans="2:31" ht="16.5" customHeight="1">
      <c r="B880" s="94"/>
      <c r="C880" s="44"/>
      <c r="D880" s="44"/>
      <c r="E880" s="44"/>
      <c r="F880" s="44"/>
      <c r="G880" s="44"/>
      <c r="H880" s="44"/>
      <c r="I880" s="44"/>
      <c r="J880" s="44"/>
      <c r="K880" s="44"/>
      <c r="L880" s="44"/>
      <c r="M880" s="44"/>
      <c r="N880" s="44"/>
      <c r="O880" s="44"/>
      <c r="AD880" s="37"/>
      <c r="AE880" s="40"/>
    </row>
    <row r="881" spans="2:31" ht="16.5" customHeight="1">
      <c r="B881" s="94"/>
      <c r="C881" s="44"/>
      <c r="D881" s="44"/>
      <c r="E881" s="44"/>
      <c r="F881" s="44"/>
      <c r="G881" s="44"/>
      <c r="H881" s="44"/>
      <c r="I881" s="44"/>
      <c r="J881" s="44"/>
      <c r="K881" s="44"/>
      <c r="L881" s="44"/>
      <c r="M881" s="44"/>
      <c r="N881" s="44"/>
      <c r="O881" s="44"/>
      <c r="AD881" s="37"/>
      <c r="AE881" s="40"/>
    </row>
    <row r="882" spans="2:31" ht="16.5" customHeight="1">
      <c r="B882" s="94"/>
      <c r="C882" s="44"/>
      <c r="D882" s="44"/>
      <c r="E882" s="44"/>
      <c r="F882" s="44"/>
      <c r="G882" s="44"/>
      <c r="H882" s="44"/>
      <c r="I882" s="44"/>
      <c r="J882" s="44"/>
      <c r="K882" s="44"/>
      <c r="L882" s="44"/>
      <c r="M882" s="44"/>
      <c r="N882" s="44"/>
      <c r="O882" s="44"/>
      <c r="AD882" s="28"/>
      <c r="AE882" s="51"/>
    </row>
    <row r="883" spans="2:31" ht="16.5" customHeight="1">
      <c r="B883" s="94"/>
      <c r="C883" s="44"/>
      <c r="D883" s="44"/>
      <c r="E883" s="44"/>
      <c r="F883" s="44"/>
      <c r="G883" s="44"/>
      <c r="H883" s="44"/>
      <c r="I883" s="44"/>
      <c r="J883" s="44"/>
      <c r="K883" s="44"/>
      <c r="L883" s="44"/>
      <c r="M883" s="44"/>
      <c r="N883" s="44"/>
      <c r="O883" s="44"/>
      <c r="AD883" s="30"/>
      <c r="AE883" s="30"/>
    </row>
    <row r="884" spans="2:31" ht="16.5" customHeight="1">
      <c r="B884" s="94"/>
      <c r="C884" s="44"/>
      <c r="D884" s="44"/>
      <c r="E884" s="44"/>
      <c r="F884" s="44"/>
      <c r="G884" s="44"/>
      <c r="H884" s="44"/>
      <c r="I884" s="44"/>
      <c r="J884" s="44"/>
      <c r="K884" s="44"/>
      <c r="L884" s="44"/>
      <c r="M884" s="44"/>
      <c r="N884" s="44"/>
      <c r="O884" s="44"/>
      <c r="AD884" s="30"/>
      <c r="AE884" s="30"/>
    </row>
    <row r="885" spans="2:31" ht="16.5" customHeight="1">
      <c r="B885" s="94"/>
      <c r="C885" s="44"/>
      <c r="D885" s="44"/>
      <c r="E885" s="44"/>
      <c r="F885" s="44"/>
      <c r="G885" s="44"/>
      <c r="H885" s="44"/>
      <c r="I885" s="44"/>
      <c r="J885" s="44"/>
      <c r="K885" s="44"/>
      <c r="L885" s="44"/>
      <c r="M885" s="44"/>
      <c r="N885" s="44"/>
      <c r="O885" s="44"/>
      <c r="AD885" s="37"/>
      <c r="AE885" s="37"/>
    </row>
    <row r="886" spans="2:31" ht="16.5" customHeight="1">
      <c r="B886" s="94"/>
      <c r="C886" s="44"/>
      <c r="D886" s="44"/>
      <c r="E886" s="44"/>
      <c r="F886" s="44"/>
      <c r="G886" s="44"/>
      <c r="H886" s="44"/>
      <c r="I886" s="44"/>
      <c r="J886" s="44"/>
      <c r="K886" s="44"/>
      <c r="L886" s="44"/>
      <c r="M886" s="44"/>
      <c r="N886" s="44"/>
      <c r="O886" s="44"/>
      <c r="AD886" s="28"/>
      <c r="AE886" s="28"/>
    </row>
    <row r="887" spans="2:31" ht="16.5" customHeight="1">
      <c r="B887" s="94"/>
      <c r="C887" s="44"/>
      <c r="D887" s="44"/>
      <c r="E887" s="44"/>
      <c r="F887" s="44"/>
      <c r="G887" s="44"/>
      <c r="H887" s="44"/>
      <c r="I887" s="44"/>
      <c r="J887" s="44"/>
      <c r="K887" s="44"/>
      <c r="L887" s="44"/>
      <c r="M887" s="44"/>
      <c r="N887" s="44"/>
      <c r="O887" s="44"/>
      <c r="AD887" s="37"/>
      <c r="AE887" s="37"/>
    </row>
    <row r="888" spans="2:31" ht="16.5" customHeight="1">
      <c r="B888" s="94"/>
      <c r="C888" s="44"/>
      <c r="D888" s="44"/>
      <c r="E888" s="44"/>
      <c r="F888" s="44"/>
      <c r="G888" s="44"/>
      <c r="H888" s="44"/>
      <c r="I888" s="44"/>
      <c r="J888" s="44"/>
      <c r="K888" s="44"/>
      <c r="L888" s="44"/>
      <c r="M888" s="44"/>
      <c r="N888" s="44"/>
      <c r="O888" s="44"/>
      <c r="AD888" s="28"/>
      <c r="AE888" s="51"/>
    </row>
    <row r="889" spans="2:31" ht="16.5" customHeight="1">
      <c r="B889" s="94"/>
      <c r="C889" s="44"/>
      <c r="D889" s="44"/>
      <c r="E889" s="44"/>
      <c r="F889" s="44"/>
      <c r="G889" s="44"/>
      <c r="H889" s="44"/>
      <c r="I889" s="44"/>
      <c r="J889" s="44"/>
      <c r="K889" s="44"/>
      <c r="L889" s="44"/>
      <c r="M889" s="44"/>
      <c r="N889" s="44"/>
      <c r="O889" s="44"/>
      <c r="AD889" s="30"/>
      <c r="AE889" s="30"/>
    </row>
    <row r="890" spans="2:31" ht="16.5" customHeight="1">
      <c r="B890" s="94"/>
      <c r="C890" s="44"/>
      <c r="D890" s="44"/>
      <c r="E890" s="44"/>
      <c r="F890" s="44"/>
      <c r="G890" s="44"/>
      <c r="H890" s="44"/>
      <c r="I890" s="44"/>
      <c r="J890" s="44"/>
      <c r="K890" s="44"/>
      <c r="L890" s="44"/>
      <c r="M890" s="44"/>
      <c r="N890" s="44"/>
      <c r="O890" s="44"/>
      <c r="AD890" s="30"/>
      <c r="AE890" s="30"/>
    </row>
    <row r="891" spans="2:31" ht="16.5" customHeight="1">
      <c r="B891" s="94"/>
      <c r="C891" s="44"/>
      <c r="D891" s="44"/>
      <c r="E891" s="44"/>
      <c r="F891" s="44"/>
      <c r="G891" s="44"/>
      <c r="H891" s="44"/>
      <c r="I891" s="44"/>
      <c r="J891" s="44"/>
      <c r="K891" s="44"/>
      <c r="L891" s="44"/>
      <c r="M891" s="44"/>
      <c r="N891" s="44"/>
      <c r="O891" s="44"/>
      <c r="AD891" s="37"/>
      <c r="AE891" s="37"/>
    </row>
    <row r="892" spans="2:31" ht="16.5" customHeight="1">
      <c r="B892" s="94"/>
      <c r="C892" s="44"/>
      <c r="D892" s="44"/>
      <c r="E892" s="44"/>
      <c r="F892" s="44"/>
      <c r="G892" s="44"/>
      <c r="H892" s="44"/>
      <c r="I892" s="44"/>
      <c r="J892" s="44"/>
      <c r="K892" s="44"/>
      <c r="L892" s="44"/>
      <c r="M892" s="44"/>
      <c r="N892" s="44"/>
      <c r="O892" s="44"/>
      <c r="AD892" s="50"/>
      <c r="AE892" s="50"/>
    </row>
    <row r="893" spans="2:31" ht="16.5" customHeight="1">
      <c r="B893" s="94"/>
      <c r="C893" s="44"/>
      <c r="D893" s="44"/>
      <c r="E893" s="44"/>
      <c r="F893" s="44"/>
      <c r="G893" s="44"/>
      <c r="H893" s="44"/>
      <c r="I893" s="44"/>
      <c r="J893" s="44"/>
      <c r="K893" s="44"/>
      <c r="L893" s="44"/>
      <c r="M893" s="44"/>
      <c r="N893" s="44"/>
      <c r="O893" s="44"/>
      <c r="AD893" s="30"/>
      <c r="AE893" s="30"/>
    </row>
    <row r="894" spans="2:31" ht="16.5" customHeight="1">
      <c r="B894" s="94"/>
      <c r="C894" s="44"/>
      <c r="D894" s="44"/>
      <c r="E894" s="44"/>
      <c r="F894" s="44"/>
      <c r="G894" s="44"/>
      <c r="H894" s="44"/>
      <c r="I894" s="44"/>
      <c r="J894" s="44"/>
      <c r="K894" s="44"/>
      <c r="L894" s="44"/>
      <c r="M894" s="44"/>
      <c r="N894" s="44"/>
      <c r="O894" s="44"/>
      <c r="AD894" s="30"/>
      <c r="AE894" s="30"/>
    </row>
    <row r="895" spans="2:31" ht="16.5" customHeight="1">
      <c r="B895" s="94"/>
      <c r="C895" s="44"/>
      <c r="D895" s="44"/>
      <c r="E895" s="44"/>
      <c r="F895" s="44"/>
      <c r="G895" s="44"/>
      <c r="H895" s="44"/>
      <c r="I895" s="44"/>
      <c r="J895" s="44"/>
      <c r="K895" s="44"/>
      <c r="L895" s="44"/>
      <c r="M895" s="44"/>
      <c r="N895" s="44"/>
      <c r="O895" s="44"/>
      <c r="AD895" s="37"/>
      <c r="AE895" s="37"/>
    </row>
    <row r="896" spans="2:31" ht="16.5" customHeight="1">
      <c r="B896" s="94"/>
      <c r="C896" s="44"/>
      <c r="D896" s="44"/>
      <c r="E896" s="44"/>
      <c r="F896" s="44"/>
      <c r="G896" s="44"/>
      <c r="H896" s="44"/>
      <c r="I896" s="44"/>
      <c r="J896" s="44"/>
      <c r="K896" s="44"/>
      <c r="L896" s="44"/>
      <c r="M896" s="44"/>
      <c r="N896" s="44"/>
      <c r="O896" s="44"/>
      <c r="AD896" s="50"/>
      <c r="AE896" s="50"/>
    </row>
    <row r="897" spans="2:31" ht="16.5" customHeight="1">
      <c r="B897" s="94"/>
      <c r="C897" s="44"/>
      <c r="D897" s="44"/>
      <c r="E897" s="44"/>
      <c r="F897" s="44"/>
      <c r="G897" s="44"/>
      <c r="H897" s="44"/>
      <c r="I897" s="44"/>
      <c r="J897" s="44"/>
      <c r="K897" s="44"/>
      <c r="L897" s="44"/>
      <c r="M897" s="44"/>
      <c r="N897" s="44"/>
      <c r="O897" s="44"/>
      <c r="AD897" s="37"/>
      <c r="AE897" s="37"/>
    </row>
    <row r="898" spans="2:31" ht="16.5" customHeight="1">
      <c r="B898" s="94"/>
      <c r="C898" s="44"/>
      <c r="D898" s="44"/>
      <c r="E898" s="44"/>
      <c r="F898" s="44"/>
      <c r="G898" s="44"/>
      <c r="H898" s="44"/>
      <c r="I898" s="44"/>
      <c r="J898" s="44"/>
      <c r="K898" s="44"/>
      <c r="L898" s="44"/>
      <c r="M898" s="44"/>
      <c r="N898" s="44"/>
      <c r="O898" s="44"/>
      <c r="AD898" s="37"/>
      <c r="AE898" s="37"/>
    </row>
    <row r="899" spans="2:31" ht="16.5" customHeight="1">
      <c r="B899" s="94"/>
      <c r="C899" s="44"/>
      <c r="D899" s="44"/>
      <c r="E899" s="44"/>
      <c r="F899" s="44"/>
      <c r="G899" s="44"/>
      <c r="H899" s="44"/>
      <c r="I899" s="44"/>
      <c r="J899" s="44"/>
      <c r="K899" s="44"/>
      <c r="L899" s="44"/>
      <c r="M899" s="44"/>
      <c r="N899" s="44"/>
      <c r="O899" s="44"/>
      <c r="AD899" s="37"/>
      <c r="AE899" s="37"/>
    </row>
    <row r="900" spans="2:31" ht="16.5" customHeight="1">
      <c r="B900" s="94"/>
      <c r="C900" s="44"/>
      <c r="D900" s="44"/>
      <c r="E900" s="44"/>
      <c r="F900" s="44"/>
      <c r="G900" s="44"/>
      <c r="H900" s="44"/>
      <c r="I900" s="44"/>
      <c r="J900" s="44"/>
      <c r="K900" s="44"/>
      <c r="L900" s="44"/>
      <c r="M900" s="44"/>
      <c r="N900" s="44"/>
      <c r="O900" s="44"/>
      <c r="AD900" s="28"/>
      <c r="AE900" s="51"/>
    </row>
    <row r="901" spans="2:31" ht="16.5" customHeight="1">
      <c r="B901" s="94"/>
      <c r="C901" s="44"/>
      <c r="D901" s="44"/>
      <c r="E901" s="44"/>
      <c r="F901" s="44"/>
      <c r="G901" s="44"/>
      <c r="H901" s="44"/>
      <c r="I901" s="44"/>
      <c r="J901" s="44"/>
      <c r="K901" s="44"/>
      <c r="L901" s="44"/>
      <c r="M901" s="44"/>
      <c r="N901" s="44"/>
      <c r="O901" s="44"/>
      <c r="AD901" s="30"/>
      <c r="AE901" s="30"/>
    </row>
    <row r="902" spans="2:31" ht="16.5" customHeight="1">
      <c r="B902" s="94"/>
      <c r="C902" s="44"/>
      <c r="D902" s="44"/>
      <c r="E902" s="44"/>
      <c r="F902" s="44"/>
      <c r="G902" s="44"/>
      <c r="H902" s="44"/>
      <c r="I902" s="44"/>
      <c r="J902" s="44"/>
      <c r="K902" s="44"/>
      <c r="L902" s="44"/>
      <c r="M902" s="44"/>
      <c r="N902" s="44"/>
      <c r="O902" s="44"/>
      <c r="AD902" s="30"/>
      <c r="AE902" s="30"/>
    </row>
    <row r="903" spans="2:31" ht="16.5" customHeight="1">
      <c r="B903" s="94"/>
      <c r="C903" s="44"/>
      <c r="D903" s="44"/>
      <c r="E903" s="44"/>
      <c r="F903" s="44"/>
      <c r="G903" s="44"/>
      <c r="H903" s="44"/>
      <c r="I903" s="44"/>
      <c r="J903" s="44"/>
      <c r="K903" s="44"/>
      <c r="L903" s="44"/>
      <c r="M903" s="44"/>
      <c r="N903" s="44"/>
      <c r="O903" s="44"/>
      <c r="AD903" s="37"/>
      <c r="AE903" s="37"/>
    </row>
    <row r="904" spans="2:31" ht="16.5" customHeight="1">
      <c r="B904" s="94"/>
      <c r="C904" s="44"/>
      <c r="D904" s="44"/>
      <c r="E904" s="44"/>
      <c r="F904" s="44"/>
      <c r="G904" s="44"/>
      <c r="H904" s="44"/>
      <c r="I904" s="44"/>
      <c r="J904" s="44"/>
      <c r="K904" s="44"/>
      <c r="L904" s="44"/>
      <c r="M904" s="44"/>
      <c r="N904" s="44"/>
      <c r="O904" s="44"/>
      <c r="AD904" s="50"/>
      <c r="AE904" s="50"/>
    </row>
    <row r="905" spans="2:31" ht="16.5" customHeight="1">
      <c r="B905" s="94"/>
      <c r="C905" s="44"/>
      <c r="D905" s="44"/>
      <c r="E905" s="44"/>
      <c r="F905" s="44"/>
      <c r="G905" s="44"/>
      <c r="H905" s="44"/>
      <c r="I905" s="44"/>
      <c r="J905" s="44"/>
      <c r="K905" s="44"/>
      <c r="L905" s="44"/>
      <c r="M905" s="44"/>
      <c r="N905" s="44"/>
      <c r="O905" s="44"/>
      <c r="AD905" s="37"/>
      <c r="AE905" s="37"/>
    </row>
    <row r="906" spans="2:31" ht="16.5" customHeight="1">
      <c r="B906" s="94"/>
      <c r="C906" s="44"/>
      <c r="D906" s="44"/>
      <c r="E906" s="44"/>
      <c r="F906" s="44"/>
      <c r="G906" s="44"/>
      <c r="H906" s="44"/>
      <c r="I906" s="44"/>
      <c r="J906" s="44"/>
      <c r="K906" s="44"/>
      <c r="L906" s="44"/>
      <c r="M906" s="44"/>
      <c r="N906" s="44"/>
      <c r="O906" s="44"/>
      <c r="AD906" s="37"/>
      <c r="AE906" s="37"/>
    </row>
    <row r="907" spans="2:31" ht="16.5" customHeight="1">
      <c r="B907" s="94"/>
      <c r="C907" s="44"/>
      <c r="D907" s="44"/>
      <c r="E907" s="44"/>
      <c r="F907" s="44"/>
      <c r="G907" s="44"/>
      <c r="H907" s="44"/>
      <c r="I907" s="44"/>
      <c r="J907" s="44"/>
      <c r="K907" s="44"/>
      <c r="L907" s="44"/>
      <c r="M907" s="44"/>
      <c r="N907" s="44"/>
      <c r="O907" s="44"/>
      <c r="AD907" s="37"/>
      <c r="AE907" s="37"/>
    </row>
    <row r="908" spans="2:31" ht="16.5" customHeight="1">
      <c r="B908" s="94"/>
      <c r="C908" s="44"/>
      <c r="D908" s="44"/>
      <c r="E908" s="44"/>
      <c r="F908" s="44"/>
      <c r="G908" s="44"/>
      <c r="H908" s="44"/>
      <c r="I908" s="44"/>
      <c r="J908" s="44"/>
      <c r="K908" s="44"/>
      <c r="L908" s="44"/>
      <c r="M908" s="44"/>
      <c r="N908" s="44"/>
      <c r="O908" s="44"/>
      <c r="AD908" s="28"/>
      <c r="AE908" s="51"/>
    </row>
    <row r="909" spans="2:31" ht="16.5" customHeight="1">
      <c r="B909" s="94"/>
      <c r="C909" s="44"/>
      <c r="D909" s="44"/>
      <c r="E909" s="44"/>
      <c r="F909" s="44"/>
      <c r="G909" s="44"/>
      <c r="H909" s="44"/>
      <c r="I909" s="44"/>
      <c r="J909" s="44"/>
      <c r="K909" s="44"/>
      <c r="L909" s="44"/>
      <c r="M909" s="44"/>
      <c r="N909" s="44"/>
      <c r="O909" s="44"/>
      <c r="AD909" s="30"/>
      <c r="AE909" s="30"/>
    </row>
    <row r="910" spans="2:31" ht="16.5" customHeight="1">
      <c r="B910" s="94"/>
      <c r="C910" s="44"/>
      <c r="D910" s="44"/>
      <c r="E910" s="44"/>
      <c r="F910" s="44"/>
      <c r="G910" s="44"/>
      <c r="H910" s="44"/>
      <c r="I910" s="44"/>
      <c r="J910" s="44"/>
      <c r="K910" s="44"/>
      <c r="L910" s="44"/>
      <c r="M910" s="44"/>
      <c r="N910" s="44"/>
      <c r="O910" s="44"/>
      <c r="AD910" s="30"/>
      <c r="AE910" s="30"/>
    </row>
    <row r="911" spans="2:31" ht="16.5" customHeight="1">
      <c r="B911" s="94"/>
      <c r="C911" s="44"/>
      <c r="D911" s="44"/>
      <c r="E911" s="44"/>
      <c r="F911" s="44"/>
      <c r="G911" s="44"/>
      <c r="H911" s="44"/>
      <c r="I911" s="44"/>
      <c r="J911" s="44"/>
      <c r="K911" s="44"/>
      <c r="L911" s="44"/>
      <c r="M911" s="44"/>
      <c r="N911" s="44"/>
      <c r="O911" s="44"/>
      <c r="AD911" s="37"/>
      <c r="AE911" s="37"/>
    </row>
    <row r="912" spans="2:31" ht="16.5" customHeight="1">
      <c r="B912" s="94"/>
      <c r="C912" s="44"/>
      <c r="D912" s="44"/>
      <c r="E912" s="44"/>
      <c r="F912" s="44"/>
      <c r="G912" s="44"/>
      <c r="H912" s="44"/>
      <c r="I912" s="44"/>
      <c r="J912" s="44"/>
      <c r="K912" s="44"/>
      <c r="L912" s="44"/>
      <c r="M912" s="44"/>
      <c r="N912" s="44"/>
      <c r="O912" s="44"/>
      <c r="AD912" s="50"/>
      <c r="AE912" s="50"/>
    </row>
    <row r="913" spans="2:31" ht="16.5" customHeight="1">
      <c r="B913" s="94"/>
      <c r="C913" s="44"/>
      <c r="D913" s="44"/>
      <c r="E913" s="44"/>
      <c r="F913" s="44"/>
      <c r="G913" s="44"/>
      <c r="H913" s="44"/>
      <c r="I913" s="44"/>
      <c r="J913" s="44"/>
      <c r="K913" s="44"/>
      <c r="L913" s="44"/>
      <c r="M913" s="44"/>
      <c r="N913" s="44"/>
      <c r="O913" s="44"/>
      <c r="AD913" s="37"/>
      <c r="AE913" s="37"/>
    </row>
    <row r="914" spans="2:31" ht="16.5" customHeight="1">
      <c r="B914" s="94"/>
      <c r="C914" s="44"/>
      <c r="D914" s="44"/>
      <c r="E914" s="44"/>
      <c r="F914" s="44"/>
      <c r="G914" s="44"/>
      <c r="H914" s="44"/>
      <c r="I914" s="44"/>
      <c r="J914" s="44"/>
      <c r="K914" s="44"/>
      <c r="L914" s="44"/>
      <c r="M914" s="44"/>
      <c r="N914" s="44"/>
      <c r="O914" s="44"/>
      <c r="AD914" s="37"/>
      <c r="AE914" s="37"/>
    </row>
    <row r="915" spans="2:31" ht="16.5" customHeight="1">
      <c r="B915" s="94"/>
      <c r="C915" s="44"/>
      <c r="D915" s="44"/>
      <c r="E915" s="44"/>
      <c r="F915" s="44"/>
      <c r="G915" s="44"/>
      <c r="H915" s="44"/>
      <c r="I915" s="44"/>
      <c r="J915" s="44"/>
      <c r="K915" s="44"/>
      <c r="L915" s="44"/>
      <c r="M915" s="44"/>
      <c r="N915" s="44"/>
      <c r="O915" s="44"/>
      <c r="AD915" s="37"/>
      <c r="AE915" s="37"/>
    </row>
    <row r="916" spans="2:31" ht="16.5" customHeight="1">
      <c r="B916" s="94"/>
      <c r="C916" s="44"/>
      <c r="D916" s="44"/>
      <c r="E916" s="44"/>
      <c r="F916" s="44"/>
      <c r="G916" s="44"/>
      <c r="H916" s="44"/>
      <c r="I916" s="44"/>
      <c r="J916" s="44"/>
      <c r="K916" s="44"/>
      <c r="L916" s="44"/>
      <c r="M916" s="44"/>
      <c r="N916" s="44"/>
      <c r="O916" s="44"/>
      <c r="AD916" s="28"/>
      <c r="AE916" s="51"/>
    </row>
    <row r="917" spans="2:31" ht="16.5" customHeight="1">
      <c r="B917" s="94"/>
      <c r="C917" s="44"/>
      <c r="D917" s="44"/>
      <c r="E917" s="44"/>
      <c r="F917" s="44"/>
      <c r="G917" s="44"/>
      <c r="H917" s="44"/>
      <c r="I917" s="44"/>
      <c r="J917" s="44"/>
      <c r="K917" s="44"/>
      <c r="L917" s="44"/>
      <c r="M917" s="44"/>
      <c r="N917" s="44"/>
      <c r="O917" s="44"/>
      <c r="AD917" s="30"/>
      <c r="AE917" s="30"/>
    </row>
    <row r="918" spans="2:31" ht="16.5" customHeight="1">
      <c r="B918" s="94"/>
      <c r="C918" s="44"/>
      <c r="D918" s="44"/>
      <c r="E918" s="44"/>
      <c r="F918" s="44"/>
      <c r="G918" s="44"/>
      <c r="H918" s="44"/>
      <c r="I918" s="44"/>
      <c r="J918" s="44"/>
      <c r="K918" s="44"/>
      <c r="L918" s="44"/>
      <c r="M918" s="44"/>
      <c r="N918" s="44"/>
      <c r="O918" s="44"/>
      <c r="AD918" s="30"/>
      <c r="AE918" s="30"/>
    </row>
    <row r="919" spans="2:31" ht="16.5" customHeight="1">
      <c r="B919" s="94"/>
      <c r="C919" s="44"/>
      <c r="D919" s="44"/>
      <c r="E919" s="44"/>
      <c r="F919" s="44"/>
      <c r="G919" s="44"/>
      <c r="H919" s="44"/>
      <c r="I919" s="44"/>
      <c r="J919" s="44"/>
      <c r="K919" s="44"/>
      <c r="L919" s="44"/>
      <c r="M919" s="44"/>
      <c r="N919" s="44"/>
      <c r="O919" s="44"/>
      <c r="AD919" s="37"/>
      <c r="AE919" s="37"/>
    </row>
    <row r="920" spans="2:31" ht="16.5" customHeight="1">
      <c r="B920" s="94"/>
      <c r="C920" s="44"/>
      <c r="D920" s="44"/>
      <c r="E920" s="44"/>
      <c r="F920" s="44"/>
      <c r="G920" s="44"/>
      <c r="H920" s="44"/>
      <c r="I920" s="44"/>
      <c r="J920" s="44"/>
      <c r="K920" s="44"/>
      <c r="L920" s="44"/>
      <c r="M920" s="44"/>
      <c r="N920" s="44"/>
      <c r="O920" s="44"/>
      <c r="AD920" s="32"/>
      <c r="AE920" s="32"/>
    </row>
    <row r="921" spans="2:31" ht="16.5" customHeight="1">
      <c r="B921" s="94"/>
      <c r="C921" s="44"/>
      <c r="D921" s="44"/>
      <c r="E921" s="44"/>
      <c r="F921" s="44"/>
      <c r="G921" s="44"/>
      <c r="H921" s="44"/>
      <c r="I921" s="44"/>
      <c r="J921" s="44"/>
      <c r="K921" s="44"/>
      <c r="L921" s="44"/>
      <c r="M921" s="44"/>
      <c r="N921" s="44"/>
      <c r="O921" s="44"/>
      <c r="AD921" s="37"/>
      <c r="AE921" s="37"/>
    </row>
    <row r="922" spans="2:31" ht="16.5" customHeight="1">
      <c r="B922" s="94"/>
      <c r="C922" s="44"/>
      <c r="D922" s="44"/>
      <c r="E922" s="44"/>
      <c r="F922" s="44"/>
      <c r="G922" s="44"/>
      <c r="H922" s="44"/>
      <c r="I922" s="44"/>
      <c r="J922" s="44"/>
      <c r="K922" s="44"/>
      <c r="L922" s="44"/>
      <c r="M922" s="44"/>
      <c r="N922" s="44"/>
      <c r="O922" s="44"/>
      <c r="AD922" s="37"/>
      <c r="AE922" s="37"/>
    </row>
    <row r="923" spans="2:31" ht="16.5" customHeight="1">
      <c r="B923" s="94"/>
      <c r="C923" s="44"/>
      <c r="D923" s="44"/>
      <c r="E923" s="44"/>
      <c r="F923" s="44"/>
      <c r="G923" s="44"/>
      <c r="H923" s="44"/>
      <c r="I923" s="44"/>
      <c r="J923" s="44"/>
      <c r="K923" s="44"/>
      <c r="L923" s="44"/>
      <c r="M923" s="44"/>
      <c r="N923" s="44"/>
      <c r="O923" s="44"/>
    </row>
    <row r="924" spans="2:31" ht="16.5" customHeight="1">
      <c r="B924" s="94"/>
      <c r="C924" s="44"/>
      <c r="D924" s="44"/>
      <c r="E924" s="44"/>
      <c r="F924" s="44"/>
      <c r="G924" s="44"/>
      <c r="H924" s="44"/>
      <c r="I924" s="44"/>
      <c r="J924" s="44"/>
      <c r="K924" s="44"/>
      <c r="L924" s="44"/>
      <c r="M924" s="44"/>
      <c r="N924" s="44"/>
      <c r="O924" s="44"/>
    </row>
    <row r="925" spans="2:31" ht="16.5" customHeight="1">
      <c r="B925" s="94"/>
      <c r="C925" s="44"/>
      <c r="D925" s="44"/>
      <c r="E925" s="44"/>
      <c r="F925" s="44"/>
      <c r="G925" s="44"/>
      <c r="H925" s="44"/>
      <c r="I925" s="44"/>
      <c r="J925" s="44"/>
      <c r="K925" s="44"/>
      <c r="L925" s="44"/>
      <c r="M925" s="44"/>
      <c r="N925" s="44"/>
      <c r="O925" s="44"/>
    </row>
    <row r="926" spans="2:31" ht="16.5" customHeight="1">
      <c r="B926" s="94"/>
      <c r="C926" s="44"/>
      <c r="D926" s="44"/>
      <c r="E926" s="44"/>
      <c r="F926" s="44"/>
      <c r="G926" s="44"/>
      <c r="H926" s="44"/>
      <c r="I926" s="44"/>
      <c r="J926" s="44"/>
      <c r="K926" s="44"/>
      <c r="L926" s="44"/>
      <c r="M926" s="44"/>
      <c r="N926" s="44"/>
      <c r="O926" s="44"/>
    </row>
    <row r="927" spans="2:31" ht="16.5" customHeight="1">
      <c r="B927" s="94"/>
      <c r="C927" s="44"/>
      <c r="D927" s="44"/>
      <c r="E927" s="44"/>
      <c r="F927" s="44"/>
      <c r="G927" s="44"/>
      <c r="H927" s="44"/>
      <c r="I927" s="44"/>
      <c r="J927" s="44"/>
      <c r="K927" s="44"/>
      <c r="L927" s="44"/>
      <c r="M927" s="44"/>
      <c r="N927" s="44"/>
      <c r="O927" s="44"/>
    </row>
    <row r="928" spans="2:31" ht="16.5" customHeight="1">
      <c r="B928" s="94"/>
      <c r="C928" s="44"/>
      <c r="D928" s="44"/>
      <c r="E928" s="44"/>
      <c r="F928" s="44"/>
      <c r="G928" s="44"/>
      <c r="H928" s="44"/>
      <c r="I928" s="44"/>
      <c r="J928" s="44"/>
      <c r="K928" s="44"/>
      <c r="L928" s="44"/>
      <c r="M928" s="44"/>
      <c r="N928" s="44"/>
      <c r="O928" s="44"/>
    </row>
    <row r="929" spans="2:15" ht="16.5" customHeight="1">
      <c r="B929" s="94"/>
      <c r="C929" s="44"/>
      <c r="D929" s="44"/>
      <c r="E929" s="44"/>
      <c r="F929" s="44"/>
      <c r="G929" s="44"/>
      <c r="H929" s="44"/>
      <c r="I929" s="44"/>
      <c r="J929" s="44"/>
      <c r="K929" s="44"/>
      <c r="L929" s="44"/>
      <c r="M929" s="44"/>
      <c r="N929" s="44"/>
      <c r="O929" s="44"/>
    </row>
    <row r="930" spans="2:15" ht="16.5" customHeight="1">
      <c r="B930" s="94"/>
      <c r="C930" s="44"/>
      <c r="D930" s="44"/>
      <c r="E930" s="44"/>
      <c r="F930" s="44"/>
      <c r="G930" s="44"/>
      <c r="H930" s="44"/>
      <c r="I930" s="44"/>
      <c r="J930" s="44"/>
      <c r="K930" s="44"/>
      <c r="L930" s="44"/>
      <c r="M930" s="44"/>
      <c r="N930" s="44"/>
      <c r="O930" s="44"/>
    </row>
    <row r="931" spans="2:15" ht="16.5" customHeight="1">
      <c r="B931" s="94"/>
      <c r="C931" s="44"/>
      <c r="D931" s="44"/>
      <c r="E931" s="44"/>
      <c r="F931" s="44"/>
      <c r="G931" s="44"/>
      <c r="H931" s="44"/>
      <c r="I931" s="44"/>
      <c r="J931" s="44"/>
      <c r="K931" s="44"/>
      <c r="L931" s="44"/>
      <c r="M931" s="44"/>
      <c r="N931" s="44"/>
      <c r="O931" s="44"/>
    </row>
    <row r="932" spans="2:15" ht="16.5" customHeight="1">
      <c r="B932" s="94"/>
      <c r="C932" s="44"/>
      <c r="D932" s="44"/>
      <c r="E932" s="44"/>
      <c r="F932" s="44"/>
      <c r="G932" s="44"/>
      <c r="H932" s="44"/>
      <c r="I932" s="44"/>
      <c r="J932" s="44"/>
      <c r="K932" s="44"/>
      <c r="L932" s="44"/>
      <c r="M932" s="44"/>
      <c r="N932" s="44"/>
      <c r="O932" s="44"/>
    </row>
    <row r="933" spans="2:15" ht="16.5" customHeight="1">
      <c r="B933" s="94"/>
      <c r="C933" s="44"/>
      <c r="D933" s="44"/>
      <c r="E933" s="44"/>
      <c r="F933" s="44"/>
      <c r="G933" s="44"/>
      <c r="H933" s="44"/>
      <c r="I933" s="44"/>
      <c r="J933" s="44"/>
      <c r="K933" s="44"/>
      <c r="L933" s="44"/>
      <c r="M933" s="44"/>
      <c r="N933" s="44"/>
      <c r="O933" s="44"/>
    </row>
    <row r="934" spans="2:15" ht="16.5" customHeight="1">
      <c r="B934" s="94"/>
      <c r="C934" s="44"/>
      <c r="D934" s="44"/>
      <c r="E934" s="44"/>
      <c r="F934" s="44"/>
      <c r="G934" s="44"/>
      <c r="H934" s="44"/>
      <c r="I934" s="44"/>
      <c r="J934" s="44"/>
      <c r="K934" s="44"/>
      <c r="L934" s="44"/>
      <c r="M934" s="44"/>
      <c r="N934" s="44"/>
      <c r="O934" s="44"/>
    </row>
    <row r="935" spans="2:15" ht="16.5" customHeight="1">
      <c r="B935" s="94"/>
      <c r="C935" s="44"/>
      <c r="D935" s="44"/>
      <c r="E935" s="44"/>
      <c r="F935" s="44"/>
      <c r="G935" s="44"/>
      <c r="H935" s="44"/>
      <c r="I935" s="44"/>
      <c r="J935" s="44"/>
      <c r="K935" s="44"/>
      <c r="L935" s="44"/>
      <c r="M935" s="44"/>
      <c r="N935" s="44"/>
      <c r="O935" s="44"/>
    </row>
    <row r="936" spans="2:15" ht="16.5" customHeight="1">
      <c r="B936" s="94"/>
      <c r="C936" s="44"/>
      <c r="D936" s="44"/>
      <c r="E936" s="44"/>
      <c r="F936" s="44"/>
      <c r="G936" s="44"/>
      <c r="H936" s="44"/>
      <c r="I936" s="44"/>
      <c r="J936" s="44"/>
      <c r="K936" s="44"/>
      <c r="L936" s="44"/>
      <c r="M936" s="44"/>
      <c r="N936" s="44"/>
      <c r="O936" s="44"/>
    </row>
    <row r="937" spans="2:15" ht="16.5" customHeight="1">
      <c r="B937" s="94"/>
      <c r="C937" s="44"/>
      <c r="D937" s="44"/>
      <c r="E937" s="44"/>
      <c r="F937" s="44"/>
      <c r="G937" s="44"/>
      <c r="H937" s="44"/>
      <c r="I937" s="44"/>
      <c r="J937" s="44"/>
      <c r="K937" s="44"/>
      <c r="L937" s="44"/>
      <c r="M937" s="44"/>
      <c r="N937" s="44"/>
      <c r="O937" s="44"/>
    </row>
    <row r="938" spans="2:15" ht="16.5" customHeight="1">
      <c r="B938" s="94"/>
      <c r="C938" s="44"/>
      <c r="D938" s="44"/>
      <c r="E938" s="44"/>
      <c r="F938" s="44"/>
      <c r="G938" s="44"/>
      <c r="H938" s="44"/>
      <c r="I938" s="44"/>
      <c r="J938" s="44"/>
      <c r="K938" s="44"/>
      <c r="L938" s="44"/>
      <c r="M938" s="44"/>
      <c r="N938" s="44"/>
      <c r="O938" s="44"/>
    </row>
    <row r="939" spans="2:15" ht="16.5" customHeight="1">
      <c r="B939" s="94"/>
      <c r="C939" s="44"/>
      <c r="D939" s="44"/>
      <c r="E939" s="44"/>
      <c r="F939" s="44"/>
      <c r="G939" s="44"/>
      <c r="H939" s="44"/>
      <c r="I939" s="44"/>
      <c r="J939" s="44"/>
      <c r="K939" s="44"/>
      <c r="L939" s="44"/>
      <c r="M939" s="44"/>
      <c r="N939" s="44"/>
      <c r="O939" s="44"/>
    </row>
    <row r="940" spans="2:15" ht="16.5" customHeight="1">
      <c r="B940" s="94"/>
      <c r="C940" s="44"/>
      <c r="D940" s="44"/>
      <c r="E940" s="44"/>
      <c r="F940" s="44"/>
      <c r="G940" s="44"/>
      <c r="H940" s="44"/>
      <c r="I940" s="44"/>
      <c r="J940" s="44"/>
      <c r="K940" s="44"/>
      <c r="L940" s="44"/>
      <c r="M940" s="44"/>
      <c r="N940" s="44"/>
      <c r="O940" s="44"/>
    </row>
    <row r="941" spans="2:15" ht="16.5" customHeight="1">
      <c r="B941" s="94"/>
      <c r="C941" s="44"/>
      <c r="D941" s="44"/>
      <c r="E941" s="44"/>
      <c r="F941" s="44"/>
      <c r="G941" s="44"/>
      <c r="H941" s="44"/>
      <c r="I941" s="44"/>
      <c r="J941" s="44"/>
      <c r="K941" s="44"/>
      <c r="L941" s="44"/>
      <c r="M941" s="44"/>
      <c r="N941" s="44"/>
      <c r="O941" s="44"/>
    </row>
    <row r="942" spans="2:15" ht="16.5" customHeight="1">
      <c r="B942" s="94"/>
      <c r="C942" s="44"/>
      <c r="D942" s="44"/>
      <c r="E942" s="44"/>
      <c r="F942" s="44"/>
      <c r="G942" s="44"/>
      <c r="H942" s="44"/>
      <c r="I942" s="44"/>
      <c r="J942" s="44"/>
      <c r="K942" s="44"/>
      <c r="L942" s="44"/>
      <c r="M942" s="44"/>
      <c r="N942" s="44"/>
      <c r="O942" s="44"/>
    </row>
    <row r="943" spans="2:15" ht="16.5" customHeight="1">
      <c r="B943" s="94"/>
      <c r="C943" s="44"/>
      <c r="D943" s="44"/>
      <c r="E943" s="44"/>
      <c r="F943" s="44"/>
      <c r="G943" s="44"/>
      <c r="H943" s="44"/>
      <c r="I943" s="44"/>
      <c r="J943" s="44"/>
      <c r="K943" s="44"/>
      <c r="L943" s="44"/>
      <c r="M943" s="44"/>
      <c r="N943" s="44"/>
      <c r="O943" s="44"/>
    </row>
    <row r="944" spans="2:15" ht="16.5" customHeight="1">
      <c r="B944" s="94"/>
      <c r="C944" s="44"/>
      <c r="D944" s="44"/>
      <c r="E944" s="44"/>
      <c r="F944" s="44"/>
      <c r="G944" s="44"/>
      <c r="H944" s="44"/>
      <c r="I944" s="44"/>
      <c r="J944" s="44"/>
      <c r="K944" s="44"/>
      <c r="L944" s="44"/>
      <c r="M944" s="44"/>
      <c r="N944" s="44"/>
      <c r="O944" s="44"/>
    </row>
    <row r="945" spans="2:15" ht="16.5" customHeight="1">
      <c r="B945" s="94"/>
      <c r="C945" s="44"/>
      <c r="D945" s="44"/>
      <c r="E945" s="44"/>
      <c r="F945" s="44"/>
      <c r="G945" s="44"/>
      <c r="H945" s="44"/>
      <c r="I945" s="44"/>
      <c r="J945" s="44"/>
      <c r="K945" s="44"/>
      <c r="L945" s="44"/>
      <c r="M945" s="44"/>
      <c r="N945" s="44"/>
      <c r="O945" s="44"/>
    </row>
    <row r="946" spans="2:15" ht="16.5" customHeight="1">
      <c r="B946" s="94"/>
      <c r="C946" s="44"/>
      <c r="D946" s="44"/>
      <c r="E946" s="44"/>
      <c r="F946" s="44"/>
      <c r="G946" s="44"/>
      <c r="H946" s="44"/>
      <c r="I946" s="44"/>
      <c r="J946" s="44"/>
      <c r="K946" s="44"/>
      <c r="L946" s="44"/>
      <c r="M946" s="44"/>
      <c r="N946" s="44"/>
      <c r="O946" s="44"/>
    </row>
    <row r="947" spans="2:15" ht="16.5" customHeight="1">
      <c r="B947" s="94"/>
      <c r="C947" s="44"/>
      <c r="D947" s="44"/>
      <c r="E947" s="44"/>
      <c r="F947" s="44"/>
      <c r="G947" s="44"/>
      <c r="H947" s="44"/>
      <c r="I947" s="44"/>
      <c r="J947" s="44"/>
      <c r="K947" s="44"/>
      <c r="L947" s="44"/>
      <c r="M947" s="44"/>
      <c r="N947" s="44"/>
      <c r="O947" s="44"/>
    </row>
    <row r="948" spans="2:15" ht="16.5" customHeight="1">
      <c r="B948" s="94"/>
      <c r="C948" s="44"/>
      <c r="D948" s="44"/>
      <c r="E948" s="44"/>
      <c r="F948" s="44"/>
      <c r="G948" s="44"/>
      <c r="H948" s="44"/>
      <c r="I948" s="44"/>
      <c r="J948" s="44"/>
      <c r="K948" s="44"/>
      <c r="L948" s="44"/>
      <c r="M948" s="44"/>
      <c r="N948" s="44"/>
      <c r="O948" s="44"/>
    </row>
    <row r="949" spans="2:15" ht="16.5" customHeight="1">
      <c r="B949" s="94"/>
      <c r="C949" s="44"/>
      <c r="D949" s="44"/>
      <c r="E949" s="44"/>
      <c r="F949" s="44"/>
      <c r="G949" s="44"/>
      <c r="H949" s="44"/>
      <c r="I949" s="44"/>
      <c r="J949" s="44"/>
      <c r="K949" s="44"/>
      <c r="L949" s="44"/>
      <c r="M949" s="44"/>
      <c r="N949" s="44"/>
      <c r="O949" s="44"/>
    </row>
    <row r="950" spans="2:15" ht="16.5" customHeight="1">
      <c r="B950" s="94"/>
      <c r="C950" s="44"/>
      <c r="D950" s="44"/>
      <c r="E950" s="44"/>
      <c r="F950" s="44"/>
      <c r="G950" s="44"/>
      <c r="H950" s="44"/>
      <c r="I950" s="44"/>
      <c r="J950" s="44"/>
      <c r="K950" s="44"/>
      <c r="L950" s="44"/>
      <c r="M950" s="44"/>
      <c r="N950" s="44"/>
      <c r="O950" s="44"/>
    </row>
    <row r="951" spans="2:15" ht="16.5" customHeight="1">
      <c r="B951" s="94"/>
      <c r="C951" s="44"/>
      <c r="D951" s="44"/>
      <c r="E951" s="44"/>
      <c r="F951" s="44"/>
      <c r="G951" s="44"/>
      <c r="H951" s="44"/>
      <c r="I951" s="44"/>
      <c r="J951" s="44"/>
      <c r="K951" s="44"/>
      <c r="L951" s="44"/>
      <c r="M951" s="44"/>
      <c r="N951" s="44"/>
      <c r="O951" s="44"/>
    </row>
    <row r="952" spans="2:15" ht="16.5" customHeight="1">
      <c r="B952" s="94"/>
      <c r="C952" s="44"/>
      <c r="D952" s="44"/>
      <c r="E952" s="44"/>
      <c r="F952" s="44"/>
      <c r="G952" s="44"/>
      <c r="H952" s="44"/>
      <c r="I952" s="44"/>
      <c r="J952" s="44"/>
      <c r="K952" s="44"/>
      <c r="L952" s="44"/>
      <c r="M952" s="44"/>
      <c r="N952" s="44"/>
      <c r="O952" s="44"/>
    </row>
    <row r="953" spans="2:15" ht="16.5" customHeight="1">
      <c r="B953" s="94"/>
      <c r="C953" s="44"/>
      <c r="D953" s="44"/>
      <c r="E953" s="44"/>
      <c r="F953" s="44"/>
      <c r="G953" s="44"/>
      <c r="H953" s="44"/>
      <c r="I953" s="44"/>
      <c r="J953" s="44"/>
      <c r="K953" s="44"/>
      <c r="L953" s="44"/>
      <c r="M953" s="44"/>
      <c r="N953" s="44"/>
      <c r="O953" s="44"/>
    </row>
    <row r="954" spans="2:15" ht="16.5" customHeight="1">
      <c r="B954" s="94"/>
      <c r="C954" s="44"/>
      <c r="D954" s="44"/>
      <c r="E954" s="44"/>
      <c r="F954" s="44"/>
      <c r="G954" s="44"/>
      <c r="H954" s="44"/>
      <c r="I954" s="44"/>
      <c r="J954" s="44"/>
      <c r="K954" s="44"/>
      <c r="L954" s="44"/>
      <c r="M954" s="44"/>
      <c r="N954" s="44"/>
      <c r="O954" s="44"/>
    </row>
    <row r="955" spans="2:15" ht="16.5" customHeight="1">
      <c r="B955" s="94"/>
      <c r="C955" s="44"/>
      <c r="D955" s="44"/>
      <c r="E955" s="44"/>
      <c r="F955" s="44"/>
      <c r="G955" s="44"/>
      <c r="H955" s="44"/>
      <c r="I955" s="44"/>
      <c r="J955" s="44"/>
      <c r="K955" s="44"/>
      <c r="L955" s="44"/>
      <c r="M955" s="44"/>
      <c r="N955" s="44"/>
      <c r="O955" s="44"/>
    </row>
    <row r="956" spans="2:15" ht="16.5" customHeight="1">
      <c r="B956" s="94"/>
      <c r="C956" s="44"/>
      <c r="D956" s="44"/>
      <c r="E956" s="44"/>
      <c r="F956" s="44"/>
      <c r="G956" s="44"/>
      <c r="H956" s="44"/>
      <c r="I956" s="44"/>
      <c r="J956" s="44"/>
      <c r="K956" s="44"/>
      <c r="L956" s="44"/>
      <c r="M956" s="44"/>
      <c r="N956" s="44"/>
      <c r="O956" s="44"/>
    </row>
    <row r="957" spans="2:15" ht="16.5" customHeight="1">
      <c r="B957" s="94"/>
      <c r="C957" s="44"/>
      <c r="D957" s="44"/>
      <c r="E957" s="44"/>
      <c r="F957" s="44"/>
      <c r="G957" s="44"/>
      <c r="H957" s="44"/>
      <c r="I957" s="44"/>
      <c r="J957" s="44"/>
      <c r="K957" s="44"/>
      <c r="L957" s="44"/>
      <c r="M957" s="44"/>
      <c r="N957" s="44"/>
      <c r="O957" s="44"/>
    </row>
    <row r="958" spans="2:15" ht="16.5" customHeight="1">
      <c r="B958" s="94"/>
      <c r="C958" s="44"/>
      <c r="D958" s="44"/>
      <c r="E958" s="44"/>
      <c r="F958" s="44"/>
      <c r="G958" s="44"/>
      <c r="H958" s="44"/>
      <c r="I958" s="44"/>
      <c r="J958" s="44"/>
      <c r="K958" s="44"/>
      <c r="L958" s="44"/>
      <c r="M958" s="44"/>
      <c r="N958" s="44"/>
      <c r="O958" s="44"/>
    </row>
    <row r="959" spans="2:15" ht="16.5" customHeight="1">
      <c r="B959" s="94"/>
      <c r="C959" s="44"/>
      <c r="D959" s="44"/>
      <c r="E959" s="44"/>
      <c r="F959" s="44"/>
      <c r="G959" s="44"/>
      <c r="H959" s="44"/>
      <c r="I959" s="44"/>
      <c r="J959" s="44"/>
      <c r="K959" s="44"/>
      <c r="L959" s="44"/>
      <c r="M959" s="44"/>
      <c r="N959" s="44"/>
      <c r="O959" s="44"/>
    </row>
    <row r="960" spans="2:15" ht="16.5" customHeight="1">
      <c r="B960" s="94"/>
      <c r="C960" s="44"/>
      <c r="D960" s="44"/>
      <c r="E960" s="44"/>
      <c r="F960" s="44"/>
      <c r="G960" s="44"/>
      <c r="H960" s="44"/>
      <c r="I960" s="44"/>
      <c r="J960" s="44"/>
      <c r="K960" s="44"/>
      <c r="L960" s="44"/>
      <c r="M960" s="44"/>
      <c r="N960" s="44"/>
      <c r="O960" s="44"/>
    </row>
    <row r="961" spans="2:15" ht="16.5" customHeight="1">
      <c r="B961" s="94"/>
      <c r="C961" s="44"/>
      <c r="D961" s="44"/>
      <c r="E961" s="44"/>
      <c r="F961" s="44"/>
      <c r="G961" s="44"/>
      <c r="H961" s="44"/>
      <c r="I961" s="44"/>
      <c r="J961" s="44"/>
      <c r="K961" s="44"/>
      <c r="L961" s="44"/>
      <c r="M961" s="44"/>
      <c r="N961" s="44"/>
      <c r="O961" s="44"/>
    </row>
    <row r="962" spans="2:15" ht="16.5" customHeight="1">
      <c r="B962" s="94"/>
      <c r="C962" s="44"/>
      <c r="D962" s="44"/>
      <c r="E962" s="44"/>
      <c r="F962" s="44"/>
      <c r="G962" s="44"/>
      <c r="H962" s="44"/>
      <c r="I962" s="44"/>
      <c r="J962" s="44"/>
      <c r="K962" s="44"/>
      <c r="L962" s="44"/>
      <c r="M962" s="44"/>
      <c r="N962" s="44"/>
      <c r="O962" s="44"/>
    </row>
    <row r="963" spans="2:15" ht="16.5" customHeight="1">
      <c r="B963" s="94"/>
      <c r="C963" s="44"/>
      <c r="D963" s="44"/>
      <c r="E963" s="44"/>
      <c r="F963" s="44"/>
      <c r="G963" s="44"/>
      <c r="H963" s="44"/>
      <c r="I963" s="44"/>
      <c r="J963" s="44"/>
      <c r="K963" s="44"/>
      <c r="L963" s="44"/>
      <c r="M963" s="44"/>
      <c r="N963" s="44"/>
      <c r="O963" s="44"/>
    </row>
    <row r="964" spans="2:15" ht="16.5" customHeight="1">
      <c r="B964" s="94"/>
      <c r="C964" s="44"/>
      <c r="D964" s="44"/>
      <c r="E964" s="44"/>
      <c r="F964" s="44"/>
      <c r="G964" s="44"/>
      <c r="H964" s="44"/>
      <c r="I964" s="44"/>
      <c r="J964" s="44"/>
      <c r="K964" s="44"/>
      <c r="L964" s="44"/>
      <c r="M964" s="44"/>
      <c r="N964" s="44"/>
      <c r="O964" s="44"/>
    </row>
    <row r="965" spans="2:15" ht="16.5" customHeight="1">
      <c r="B965" s="94"/>
      <c r="C965" s="44"/>
      <c r="D965" s="44"/>
      <c r="E965" s="44"/>
      <c r="F965" s="44"/>
      <c r="G965" s="44"/>
      <c r="H965" s="44"/>
      <c r="I965" s="44"/>
      <c r="J965" s="44"/>
      <c r="K965" s="44"/>
      <c r="L965" s="44"/>
      <c r="M965" s="44"/>
      <c r="N965" s="44"/>
      <c r="O965" s="44"/>
    </row>
    <row r="966" spans="2:15" ht="16.5" customHeight="1">
      <c r="B966" s="94"/>
      <c r="C966" s="44"/>
      <c r="D966" s="44"/>
      <c r="E966" s="44"/>
      <c r="F966" s="44"/>
      <c r="G966" s="44"/>
      <c r="H966" s="44"/>
      <c r="I966" s="44"/>
      <c r="J966" s="44"/>
      <c r="K966" s="44"/>
      <c r="L966" s="44"/>
      <c r="M966" s="44"/>
      <c r="N966" s="44"/>
      <c r="O966" s="44"/>
    </row>
    <row r="967" spans="2:15" ht="16.5" customHeight="1">
      <c r="B967" s="94"/>
      <c r="C967" s="44"/>
      <c r="D967" s="44"/>
      <c r="E967" s="44"/>
      <c r="F967" s="44"/>
      <c r="G967" s="44"/>
      <c r="H967" s="44"/>
      <c r="I967" s="44"/>
      <c r="J967" s="44"/>
      <c r="K967" s="44"/>
      <c r="L967" s="44"/>
      <c r="M967" s="44"/>
      <c r="N967" s="44"/>
      <c r="O967" s="44"/>
    </row>
    <row r="968" spans="2:15" ht="16.5" customHeight="1">
      <c r="B968" s="94"/>
      <c r="C968" s="44"/>
      <c r="D968" s="44"/>
      <c r="E968" s="44"/>
      <c r="F968" s="44"/>
      <c r="G968" s="44"/>
      <c r="H968" s="44"/>
      <c r="I968" s="44"/>
      <c r="J968" s="44"/>
      <c r="K968" s="44"/>
      <c r="L968" s="44"/>
      <c r="M968" s="44"/>
      <c r="N968" s="44"/>
      <c r="O968" s="44"/>
    </row>
    <row r="969" spans="2:15" ht="16.5" customHeight="1">
      <c r="B969" s="94"/>
      <c r="C969" s="44"/>
      <c r="D969" s="44"/>
      <c r="E969" s="44"/>
      <c r="F969" s="44"/>
      <c r="G969" s="44"/>
      <c r="H969" s="44"/>
      <c r="I969" s="44"/>
      <c r="J969" s="44"/>
      <c r="K969" s="44"/>
      <c r="L969" s="44"/>
      <c r="M969" s="44"/>
      <c r="N969" s="44"/>
      <c r="O969" s="44"/>
    </row>
    <row r="970" spans="2:15" ht="16.5" customHeight="1">
      <c r="B970" s="94"/>
      <c r="C970" s="44"/>
      <c r="D970" s="44"/>
      <c r="E970" s="44"/>
      <c r="F970" s="44"/>
      <c r="G970" s="44"/>
      <c r="H970" s="44"/>
      <c r="I970" s="44"/>
      <c r="J970" s="44"/>
      <c r="K970" s="44"/>
      <c r="L970" s="44"/>
      <c r="M970" s="44"/>
      <c r="N970" s="44"/>
      <c r="O970" s="44"/>
    </row>
    <row r="971" spans="2:15" ht="16.5" customHeight="1">
      <c r="B971" s="94"/>
      <c r="C971" s="44"/>
      <c r="D971" s="44"/>
      <c r="E971" s="44"/>
      <c r="F971" s="44"/>
      <c r="G971" s="44"/>
      <c r="H971" s="44"/>
      <c r="I971" s="44"/>
      <c r="J971" s="44"/>
      <c r="K971" s="44"/>
      <c r="L971" s="44"/>
      <c r="M971" s="44"/>
      <c r="N971" s="44"/>
      <c r="O971" s="44"/>
    </row>
    <row r="972" spans="2:15" ht="16.5" customHeight="1">
      <c r="B972" s="94"/>
      <c r="C972" s="44"/>
      <c r="D972" s="44"/>
      <c r="E972" s="44"/>
      <c r="F972" s="44"/>
      <c r="G972" s="44"/>
      <c r="H972" s="44"/>
      <c r="I972" s="44"/>
      <c r="J972" s="44"/>
      <c r="K972" s="44"/>
      <c r="L972" s="44"/>
      <c r="M972" s="44"/>
      <c r="N972" s="44"/>
      <c r="O972" s="44"/>
    </row>
    <row r="973" spans="2:15" ht="16.5" customHeight="1">
      <c r="B973" s="94"/>
      <c r="C973" s="44"/>
      <c r="D973" s="44"/>
      <c r="E973" s="44"/>
      <c r="F973" s="44"/>
      <c r="G973" s="44"/>
      <c r="H973" s="44"/>
      <c r="I973" s="44"/>
      <c r="J973" s="44"/>
      <c r="K973" s="44"/>
      <c r="L973" s="44"/>
      <c r="M973" s="44"/>
      <c r="N973" s="44"/>
      <c r="O973" s="44"/>
    </row>
    <row r="974" spans="2:15" ht="16.5" customHeight="1">
      <c r="B974" s="94"/>
      <c r="C974" s="44"/>
      <c r="D974" s="44"/>
      <c r="E974" s="44"/>
      <c r="F974" s="44"/>
      <c r="G974" s="44"/>
      <c r="H974" s="44"/>
      <c r="I974" s="44"/>
      <c r="J974" s="44"/>
      <c r="K974" s="44"/>
      <c r="L974" s="44"/>
      <c r="M974" s="44"/>
      <c r="N974" s="44"/>
      <c r="O974" s="44"/>
    </row>
    <row r="975" spans="2:15" ht="16.5" customHeight="1">
      <c r="B975" s="94"/>
      <c r="C975" s="44"/>
      <c r="D975" s="44"/>
      <c r="E975" s="44"/>
      <c r="F975" s="44"/>
      <c r="G975" s="44"/>
      <c r="H975" s="44"/>
      <c r="I975" s="44"/>
      <c r="J975" s="44"/>
      <c r="K975" s="44"/>
      <c r="L975" s="44"/>
      <c r="M975" s="44"/>
      <c r="N975" s="44"/>
      <c r="O975" s="44"/>
    </row>
    <row r="976" spans="2:15" ht="16.5" customHeight="1">
      <c r="B976" s="94"/>
      <c r="C976" s="44"/>
      <c r="D976" s="44"/>
      <c r="E976" s="44"/>
      <c r="F976" s="44"/>
      <c r="G976" s="44"/>
      <c r="H976" s="44"/>
      <c r="I976" s="44"/>
      <c r="J976" s="44"/>
      <c r="K976" s="44"/>
      <c r="L976" s="44"/>
      <c r="M976" s="44"/>
      <c r="N976" s="44"/>
      <c r="O976" s="44"/>
    </row>
    <row r="977" spans="2:15" ht="16.5" customHeight="1">
      <c r="B977" s="94"/>
      <c r="C977" s="44"/>
      <c r="D977" s="44"/>
      <c r="E977" s="44"/>
      <c r="F977" s="44"/>
      <c r="G977" s="44"/>
      <c r="H977" s="44"/>
      <c r="I977" s="44"/>
      <c r="J977" s="44"/>
      <c r="K977" s="44"/>
      <c r="L977" s="44"/>
      <c r="M977" s="44"/>
      <c r="N977" s="44"/>
      <c r="O977" s="44"/>
    </row>
    <row r="978" spans="2:15" ht="16.5" customHeight="1">
      <c r="B978" s="94"/>
      <c r="C978" s="44"/>
      <c r="D978" s="44"/>
      <c r="E978" s="44"/>
      <c r="F978" s="44"/>
      <c r="G978" s="44"/>
      <c r="H978" s="44"/>
      <c r="I978" s="44"/>
      <c r="J978" s="44"/>
      <c r="K978" s="44"/>
      <c r="L978" s="44"/>
      <c r="M978" s="44"/>
      <c r="N978" s="44"/>
      <c r="O978" s="44"/>
    </row>
    <row r="979" spans="2:15" ht="16.5" customHeight="1">
      <c r="B979" s="94"/>
      <c r="C979" s="44"/>
      <c r="D979" s="44"/>
      <c r="E979" s="44"/>
      <c r="F979" s="44"/>
      <c r="G979" s="44"/>
      <c r="H979" s="44"/>
      <c r="I979" s="44"/>
      <c r="J979" s="44"/>
      <c r="K979" s="44"/>
      <c r="L979" s="44"/>
      <c r="M979" s="44"/>
      <c r="N979" s="44"/>
      <c r="O979" s="44"/>
    </row>
    <row r="980" spans="2:15" ht="16.5" customHeight="1">
      <c r="B980" s="94"/>
      <c r="C980" s="44"/>
      <c r="D980" s="44"/>
      <c r="E980" s="44"/>
      <c r="F980" s="44"/>
      <c r="G980" s="44"/>
      <c r="H980" s="44"/>
      <c r="I980" s="44"/>
      <c r="J980" s="44"/>
      <c r="K980" s="44"/>
      <c r="L980" s="44"/>
      <c r="M980" s="44"/>
      <c r="N980" s="44"/>
      <c r="O980" s="44"/>
    </row>
    <row r="981" spans="2:15" ht="16.5" customHeight="1">
      <c r="B981" s="94"/>
      <c r="C981" s="44"/>
      <c r="D981" s="44"/>
      <c r="E981" s="44"/>
      <c r="F981" s="44"/>
      <c r="G981" s="44"/>
      <c r="H981" s="44"/>
      <c r="I981" s="44"/>
      <c r="J981" s="44"/>
      <c r="K981" s="44"/>
      <c r="L981" s="44"/>
      <c r="M981" s="44"/>
      <c r="N981" s="44"/>
      <c r="O981" s="44"/>
    </row>
    <row r="982" spans="2:15" ht="16.5" customHeight="1">
      <c r="B982" s="94"/>
      <c r="C982" s="44"/>
      <c r="D982" s="44"/>
      <c r="E982" s="44"/>
      <c r="F982" s="44"/>
      <c r="G982" s="44"/>
      <c r="H982" s="44"/>
      <c r="I982" s="44"/>
      <c r="J982" s="44"/>
      <c r="K982" s="44"/>
      <c r="L982" s="44"/>
      <c r="M982" s="44"/>
      <c r="N982" s="44"/>
      <c r="O982" s="44"/>
    </row>
    <row r="983" spans="2:15" ht="16.5" customHeight="1">
      <c r="B983" s="94"/>
      <c r="C983" s="44"/>
      <c r="D983" s="44"/>
      <c r="E983" s="44"/>
      <c r="F983" s="44"/>
      <c r="G983" s="44"/>
      <c r="H983" s="44"/>
      <c r="I983" s="44"/>
      <c r="J983" s="44"/>
      <c r="K983" s="44"/>
      <c r="L983" s="44"/>
      <c r="M983" s="44"/>
      <c r="N983" s="44"/>
      <c r="O983" s="44"/>
    </row>
    <row r="984" spans="2:15" ht="16.5" customHeight="1">
      <c r="B984" s="94"/>
      <c r="C984" s="44"/>
      <c r="D984" s="44"/>
      <c r="E984" s="44"/>
      <c r="F984" s="44"/>
      <c r="G984" s="44"/>
      <c r="H984" s="44"/>
      <c r="I984" s="44"/>
      <c r="J984" s="44"/>
      <c r="K984" s="44"/>
      <c r="L984" s="44"/>
      <c r="M984" s="44"/>
      <c r="N984" s="44"/>
      <c r="O984" s="44"/>
    </row>
    <row r="985" spans="2:15" ht="16.5" customHeight="1">
      <c r="B985" s="94"/>
      <c r="C985" s="44"/>
      <c r="D985" s="44"/>
      <c r="E985" s="44"/>
      <c r="F985" s="44"/>
      <c r="G985" s="44"/>
      <c r="H985" s="44"/>
      <c r="I985" s="44"/>
      <c r="J985" s="44"/>
      <c r="K985" s="44"/>
      <c r="L985" s="44"/>
      <c r="M985" s="44"/>
      <c r="N985" s="44"/>
      <c r="O985" s="44"/>
    </row>
    <row r="986" spans="2:15" ht="16.5" customHeight="1">
      <c r="B986" s="94"/>
      <c r="C986" s="44"/>
      <c r="D986" s="44"/>
      <c r="E986" s="44"/>
      <c r="F986" s="44"/>
      <c r="G986" s="44"/>
      <c r="H986" s="44"/>
      <c r="I986" s="44"/>
      <c r="J986" s="44"/>
      <c r="K986" s="44"/>
      <c r="L986" s="44"/>
      <c r="M986" s="44"/>
      <c r="N986" s="44"/>
      <c r="O986" s="44"/>
    </row>
    <row r="987" spans="2:15" ht="16.5" customHeight="1">
      <c r="B987" s="94"/>
      <c r="C987" s="44"/>
      <c r="D987" s="44"/>
      <c r="E987" s="44"/>
      <c r="F987" s="44"/>
      <c r="G987" s="44"/>
      <c r="H987" s="44"/>
      <c r="I987" s="44"/>
      <c r="J987" s="44"/>
      <c r="K987" s="44"/>
      <c r="L987" s="44"/>
      <c r="M987" s="44"/>
      <c r="N987" s="44"/>
      <c r="O987" s="44"/>
    </row>
    <row r="988" spans="2:15" ht="16.5" customHeight="1">
      <c r="B988" s="94"/>
      <c r="C988" s="44"/>
      <c r="D988" s="44"/>
      <c r="E988" s="44"/>
      <c r="F988" s="44"/>
      <c r="G988" s="44"/>
      <c r="H988" s="44"/>
      <c r="I988" s="44"/>
      <c r="J988" s="44"/>
      <c r="K988" s="44"/>
      <c r="L988" s="44"/>
      <c r="M988" s="44"/>
      <c r="N988" s="44"/>
      <c r="O988" s="44"/>
    </row>
    <row r="989" spans="2:15" ht="16.5" customHeight="1">
      <c r="B989" s="94"/>
      <c r="C989" s="44"/>
      <c r="D989" s="44"/>
      <c r="E989" s="44"/>
      <c r="F989" s="44"/>
      <c r="G989" s="44"/>
      <c r="H989" s="44"/>
      <c r="I989" s="44"/>
      <c r="J989" s="44"/>
      <c r="K989" s="44"/>
      <c r="L989" s="44"/>
      <c r="M989" s="44"/>
      <c r="N989" s="44"/>
      <c r="O989" s="44"/>
    </row>
    <row r="990" spans="2:15" ht="16.5" customHeight="1">
      <c r="B990" s="94"/>
      <c r="C990" s="44"/>
      <c r="D990" s="44"/>
      <c r="E990" s="44"/>
      <c r="F990" s="44"/>
      <c r="G990" s="44"/>
      <c r="H990" s="44"/>
      <c r="I990" s="44"/>
      <c r="J990" s="44"/>
      <c r="K990" s="44"/>
      <c r="L990" s="44"/>
      <c r="M990" s="44"/>
      <c r="N990" s="44"/>
      <c r="O990" s="44"/>
    </row>
    <row r="991" spans="2:15" ht="16.5" customHeight="1">
      <c r="B991" s="94"/>
      <c r="C991" s="44"/>
      <c r="D991" s="44"/>
      <c r="E991" s="44"/>
      <c r="F991" s="44"/>
      <c r="G991" s="44"/>
      <c r="H991" s="44"/>
      <c r="I991" s="44"/>
      <c r="J991" s="44"/>
      <c r="K991" s="44"/>
      <c r="L991" s="44"/>
      <c r="M991" s="44"/>
      <c r="N991" s="44"/>
      <c r="O991" s="44"/>
    </row>
    <row r="992" spans="2:15" ht="16.5" customHeight="1">
      <c r="B992" s="94"/>
      <c r="C992" s="44"/>
      <c r="D992" s="44"/>
      <c r="E992" s="44"/>
      <c r="F992" s="44"/>
      <c r="G992" s="44"/>
      <c r="H992" s="44"/>
      <c r="I992" s="44"/>
      <c r="J992" s="44"/>
      <c r="K992" s="44"/>
      <c r="L992" s="44"/>
      <c r="M992" s="44"/>
      <c r="N992" s="44"/>
      <c r="O992" s="44"/>
    </row>
    <row r="993" spans="2:15" ht="16.5" customHeight="1">
      <c r="B993" s="94"/>
      <c r="C993" s="44"/>
      <c r="D993" s="44"/>
      <c r="E993" s="44"/>
      <c r="F993" s="44"/>
      <c r="G993" s="44"/>
      <c r="H993" s="44"/>
      <c r="I993" s="44"/>
      <c r="J993" s="44"/>
      <c r="K993" s="44"/>
      <c r="L993" s="44"/>
      <c r="M993" s="44"/>
      <c r="N993" s="44"/>
      <c r="O993" s="44"/>
    </row>
    <row r="994" spans="2:15" ht="16.5" customHeight="1">
      <c r="B994" s="94"/>
      <c r="C994" s="44"/>
      <c r="D994" s="44"/>
      <c r="E994" s="44"/>
      <c r="F994" s="44"/>
      <c r="G994" s="44"/>
      <c r="H994" s="44"/>
      <c r="I994" s="44"/>
      <c r="J994" s="44"/>
      <c r="K994" s="44"/>
      <c r="L994" s="44"/>
      <c r="M994" s="44"/>
      <c r="N994" s="44"/>
      <c r="O994" s="44"/>
    </row>
    <row r="995" spans="2:15" ht="16.5" customHeight="1">
      <c r="B995" s="94"/>
      <c r="C995" s="44"/>
      <c r="D995" s="44"/>
      <c r="E995" s="44"/>
      <c r="F995" s="44"/>
      <c r="G995" s="44"/>
      <c r="H995" s="44"/>
      <c r="I995" s="44"/>
      <c r="J995" s="44"/>
      <c r="K995" s="44"/>
      <c r="L995" s="44"/>
      <c r="M995" s="44"/>
      <c r="N995" s="44"/>
      <c r="O995" s="44"/>
    </row>
    <row r="996" spans="2:15" ht="16.5" customHeight="1">
      <c r="B996" s="94"/>
      <c r="C996" s="44"/>
      <c r="D996" s="44"/>
      <c r="E996" s="44"/>
      <c r="F996" s="44"/>
      <c r="G996" s="44"/>
      <c r="H996" s="44"/>
      <c r="I996" s="44"/>
      <c r="J996" s="44"/>
      <c r="K996" s="44"/>
      <c r="L996" s="44"/>
      <c r="M996" s="44"/>
      <c r="N996" s="44"/>
      <c r="O996" s="44"/>
    </row>
    <row r="997" spans="2:15" ht="16.5" customHeight="1">
      <c r="B997" s="94"/>
      <c r="C997" s="44"/>
      <c r="D997" s="44"/>
      <c r="E997" s="44"/>
      <c r="F997" s="44"/>
      <c r="G997" s="44"/>
      <c r="H997" s="44"/>
      <c r="I997" s="44"/>
      <c r="J997" s="44"/>
      <c r="K997" s="44"/>
      <c r="L997" s="44"/>
      <c r="M997" s="44"/>
      <c r="N997" s="44"/>
      <c r="O997" s="44"/>
    </row>
    <row r="998" spans="2:15" ht="16.5" customHeight="1">
      <c r="B998" s="94"/>
      <c r="C998" s="44"/>
      <c r="D998" s="44"/>
      <c r="E998" s="44"/>
      <c r="F998" s="44"/>
      <c r="G998" s="44"/>
      <c r="H998" s="44"/>
      <c r="I998" s="44"/>
      <c r="J998" s="44"/>
      <c r="K998" s="44"/>
      <c r="L998" s="44"/>
      <c r="M998" s="44"/>
      <c r="N998" s="44"/>
      <c r="O998" s="44"/>
    </row>
    <row r="999" spans="2:15" ht="16.5" customHeight="1">
      <c r="B999" s="94"/>
      <c r="C999" s="44"/>
      <c r="D999" s="44"/>
      <c r="E999" s="44"/>
      <c r="F999" s="44"/>
      <c r="G999" s="44"/>
      <c r="H999" s="44"/>
      <c r="I999" s="44"/>
      <c r="J999" s="44"/>
      <c r="K999" s="44"/>
      <c r="L999" s="44"/>
      <c r="M999" s="44"/>
      <c r="N999" s="44"/>
      <c r="O999" s="44"/>
    </row>
    <row r="1000" spans="2:15" ht="16.5" customHeight="1">
      <c r="B1000" s="94"/>
      <c r="C1000" s="44"/>
      <c r="D1000" s="44"/>
      <c r="E1000" s="44"/>
      <c r="F1000" s="44"/>
      <c r="G1000" s="44"/>
      <c r="H1000" s="44"/>
      <c r="I1000" s="44"/>
      <c r="J1000" s="44"/>
      <c r="K1000" s="44"/>
      <c r="L1000" s="44"/>
      <c r="M1000" s="44"/>
      <c r="N1000" s="44"/>
      <c r="O1000" s="44"/>
    </row>
    <row r="1001" spans="2:15" ht="16.5" customHeight="1">
      <c r="B1001" s="94"/>
      <c r="C1001" s="44"/>
      <c r="D1001" s="44"/>
      <c r="E1001" s="44"/>
      <c r="F1001" s="44"/>
      <c r="G1001" s="44"/>
      <c r="H1001" s="44"/>
      <c r="I1001" s="44"/>
      <c r="J1001" s="44"/>
      <c r="K1001" s="44"/>
      <c r="L1001" s="44"/>
      <c r="M1001" s="44"/>
      <c r="N1001" s="44"/>
      <c r="O1001" s="44"/>
    </row>
    <row r="1002" spans="2:15" ht="16.5" customHeight="1">
      <c r="B1002" s="94"/>
      <c r="C1002" s="44"/>
      <c r="D1002" s="44"/>
      <c r="E1002" s="44"/>
      <c r="F1002" s="44"/>
      <c r="G1002" s="44"/>
      <c r="H1002" s="44"/>
      <c r="I1002" s="44"/>
      <c r="J1002" s="44"/>
      <c r="K1002" s="44"/>
      <c r="L1002" s="44"/>
      <c r="M1002" s="44"/>
      <c r="N1002" s="44"/>
      <c r="O1002" s="44"/>
    </row>
    <row r="1003" spans="2:15" ht="16.5" customHeight="1">
      <c r="B1003" s="94"/>
      <c r="C1003" s="44"/>
      <c r="D1003" s="44"/>
      <c r="E1003" s="44"/>
      <c r="F1003" s="44"/>
      <c r="G1003" s="44"/>
      <c r="H1003" s="44"/>
      <c r="I1003" s="44"/>
      <c r="J1003" s="44"/>
      <c r="K1003" s="44"/>
      <c r="L1003" s="44"/>
      <c r="M1003" s="44"/>
      <c r="N1003" s="44"/>
      <c r="O1003" s="44"/>
    </row>
    <row r="1004" spans="2:15" ht="16.5" customHeight="1">
      <c r="B1004" s="94"/>
      <c r="C1004" s="44"/>
      <c r="D1004" s="44"/>
      <c r="E1004" s="44"/>
      <c r="F1004" s="44"/>
      <c r="G1004" s="44"/>
      <c r="H1004" s="44"/>
      <c r="I1004" s="44"/>
      <c r="J1004" s="44"/>
      <c r="K1004" s="44"/>
      <c r="L1004" s="44"/>
      <c r="M1004" s="44"/>
      <c r="N1004" s="44"/>
      <c r="O1004" s="44"/>
    </row>
    <row r="1005" spans="2:15" ht="16.5" customHeight="1">
      <c r="B1005" s="94"/>
      <c r="C1005" s="44"/>
      <c r="D1005" s="44"/>
      <c r="E1005" s="44"/>
      <c r="F1005" s="44"/>
      <c r="G1005" s="44"/>
      <c r="H1005" s="44"/>
      <c r="I1005" s="44"/>
      <c r="J1005" s="44"/>
      <c r="K1005" s="44"/>
      <c r="L1005" s="44"/>
      <c r="M1005" s="44"/>
      <c r="N1005" s="44"/>
      <c r="O1005" s="44"/>
    </row>
    <row r="1006" spans="2:15" ht="16.5" customHeight="1">
      <c r="B1006" s="94"/>
      <c r="C1006" s="44"/>
      <c r="D1006" s="44"/>
      <c r="E1006" s="44"/>
      <c r="F1006" s="44"/>
      <c r="G1006" s="44"/>
      <c r="H1006" s="44"/>
      <c r="I1006" s="44"/>
      <c r="J1006" s="44"/>
      <c r="K1006" s="44"/>
      <c r="L1006" s="44"/>
      <c r="M1006" s="44"/>
      <c r="N1006" s="44"/>
      <c r="O1006" s="44"/>
    </row>
    <row r="1007" spans="2:15" ht="16.5" customHeight="1">
      <c r="B1007" s="94"/>
      <c r="C1007" s="44"/>
      <c r="D1007" s="44"/>
      <c r="E1007" s="44"/>
      <c r="F1007" s="44"/>
      <c r="G1007" s="44"/>
      <c r="H1007" s="44"/>
      <c r="I1007" s="44"/>
      <c r="J1007" s="44"/>
      <c r="K1007" s="44"/>
      <c r="L1007" s="44"/>
      <c r="M1007" s="44"/>
      <c r="N1007" s="44"/>
      <c r="O1007" s="44"/>
    </row>
    <row r="1008" spans="2:15" ht="16.5" customHeight="1">
      <c r="B1008" s="94"/>
      <c r="C1008" s="44"/>
      <c r="D1008" s="44"/>
      <c r="E1008" s="44"/>
      <c r="F1008" s="44"/>
      <c r="G1008" s="44"/>
      <c r="H1008" s="44"/>
      <c r="I1008" s="44"/>
      <c r="J1008" s="44"/>
      <c r="K1008" s="44"/>
      <c r="L1008" s="44"/>
      <c r="M1008" s="44"/>
      <c r="N1008" s="44"/>
      <c r="O1008" s="44"/>
    </row>
    <row r="1009" spans="2:15" ht="16.5" customHeight="1">
      <c r="B1009" s="94"/>
      <c r="C1009" s="44"/>
      <c r="D1009" s="44"/>
      <c r="E1009" s="44"/>
      <c r="F1009" s="44"/>
      <c r="G1009" s="44"/>
      <c r="H1009" s="44"/>
      <c r="I1009" s="44"/>
      <c r="J1009" s="44"/>
      <c r="K1009" s="44"/>
      <c r="L1009" s="44"/>
      <c r="M1009" s="44"/>
      <c r="N1009" s="44"/>
      <c r="O1009" s="44"/>
    </row>
    <row r="1010" spans="2:15" ht="16.5" customHeight="1">
      <c r="B1010" s="94"/>
      <c r="C1010" s="44"/>
      <c r="D1010" s="44"/>
      <c r="E1010" s="44"/>
      <c r="F1010" s="44"/>
      <c r="G1010" s="44"/>
      <c r="H1010" s="44"/>
      <c r="I1010" s="44"/>
      <c r="J1010" s="44"/>
      <c r="K1010" s="44"/>
      <c r="L1010" s="44"/>
      <c r="M1010" s="44"/>
      <c r="N1010" s="44"/>
      <c r="O1010" s="44"/>
    </row>
    <row r="1011" spans="2:15" ht="16.5" customHeight="1">
      <c r="B1011" s="94"/>
      <c r="C1011" s="44"/>
      <c r="D1011" s="44"/>
      <c r="E1011" s="44"/>
      <c r="F1011" s="44"/>
      <c r="G1011" s="44"/>
      <c r="H1011" s="44"/>
      <c r="I1011" s="44"/>
      <c r="J1011" s="44"/>
      <c r="K1011" s="44"/>
      <c r="L1011" s="44"/>
      <c r="M1011" s="44"/>
      <c r="N1011" s="44"/>
      <c r="O1011" s="44"/>
    </row>
    <row r="1012" spans="2:15" ht="16.5" customHeight="1">
      <c r="B1012" s="94"/>
      <c r="C1012" s="44"/>
      <c r="D1012" s="44"/>
      <c r="E1012" s="44"/>
      <c r="F1012" s="44"/>
      <c r="G1012" s="44"/>
      <c r="H1012" s="44"/>
      <c r="I1012" s="44"/>
      <c r="J1012" s="44"/>
      <c r="K1012" s="44"/>
      <c r="L1012" s="44"/>
      <c r="M1012" s="44"/>
      <c r="N1012" s="44"/>
      <c r="O1012" s="44"/>
    </row>
    <row r="1013" spans="2:15" ht="16.5" customHeight="1">
      <c r="B1013" s="94"/>
      <c r="C1013" s="44"/>
      <c r="D1013" s="44"/>
      <c r="E1013" s="44"/>
      <c r="F1013" s="44"/>
      <c r="G1013" s="44"/>
      <c r="H1013" s="44"/>
      <c r="I1013" s="44"/>
      <c r="J1013" s="44"/>
      <c r="K1013" s="44"/>
      <c r="L1013" s="44"/>
      <c r="M1013" s="44"/>
      <c r="N1013" s="44"/>
      <c r="O1013" s="44"/>
    </row>
    <row r="1014" spans="2:15" ht="16.5" customHeight="1">
      <c r="B1014" s="94"/>
      <c r="C1014" s="44"/>
      <c r="D1014" s="44"/>
      <c r="E1014" s="44"/>
      <c r="F1014" s="44"/>
      <c r="G1014" s="44"/>
      <c r="H1014" s="44"/>
      <c r="I1014" s="44"/>
      <c r="J1014" s="44"/>
      <c r="K1014" s="44"/>
      <c r="L1014" s="44"/>
      <c r="M1014" s="44"/>
      <c r="N1014" s="44"/>
      <c r="O1014" s="44"/>
    </row>
    <row r="1015" spans="2:15" ht="16.5" customHeight="1">
      <c r="B1015" s="94"/>
      <c r="C1015" s="44"/>
      <c r="D1015" s="44"/>
      <c r="E1015" s="44"/>
      <c r="F1015" s="44"/>
      <c r="G1015" s="44"/>
      <c r="H1015" s="44"/>
      <c r="I1015" s="44"/>
      <c r="J1015" s="44"/>
      <c r="K1015" s="44"/>
      <c r="L1015" s="44"/>
      <c r="M1015" s="44"/>
      <c r="N1015" s="44"/>
      <c r="O1015" s="44"/>
    </row>
    <row r="1016" spans="2:15" ht="16.5" customHeight="1">
      <c r="B1016" s="94"/>
      <c r="C1016" s="44"/>
      <c r="D1016" s="44"/>
      <c r="E1016" s="44"/>
      <c r="F1016" s="44"/>
      <c r="G1016" s="44"/>
      <c r="H1016" s="44"/>
      <c r="I1016" s="44"/>
      <c r="J1016" s="44"/>
      <c r="K1016" s="44"/>
      <c r="L1016" s="44"/>
      <c r="M1016" s="44"/>
      <c r="N1016" s="44"/>
      <c r="O1016" s="44"/>
    </row>
    <row r="1017" spans="2:15" ht="16.5" customHeight="1">
      <c r="B1017" s="94"/>
      <c r="C1017" s="44"/>
      <c r="D1017" s="44"/>
      <c r="E1017" s="44"/>
      <c r="F1017" s="44"/>
      <c r="G1017" s="44"/>
      <c r="H1017" s="44"/>
      <c r="I1017" s="44"/>
      <c r="J1017" s="44"/>
      <c r="K1017" s="44"/>
      <c r="L1017" s="44"/>
      <c r="M1017" s="44"/>
      <c r="N1017" s="44"/>
      <c r="O1017" s="44"/>
    </row>
    <row r="1018" spans="2:15" ht="16.5" customHeight="1">
      <c r="B1018" s="94"/>
      <c r="C1018" s="44"/>
      <c r="D1018" s="44"/>
      <c r="E1018" s="44"/>
      <c r="F1018" s="44"/>
      <c r="G1018" s="44"/>
      <c r="H1018" s="44"/>
      <c r="I1018" s="44"/>
      <c r="J1018" s="44"/>
      <c r="K1018" s="44"/>
      <c r="L1018" s="44"/>
      <c r="M1018" s="44"/>
      <c r="N1018" s="44"/>
      <c r="O1018" s="44"/>
    </row>
    <row r="1019" spans="2:15" ht="16.5" customHeight="1">
      <c r="B1019" s="94"/>
      <c r="C1019" s="44"/>
      <c r="D1019" s="44"/>
      <c r="E1019" s="44"/>
      <c r="F1019" s="44"/>
      <c r="G1019" s="44"/>
      <c r="H1019" s="44"/>
      <c r="I1019" s="44"/>
      <c r="J1019" s="44"/>
      <c r="K1019" s="44"/>
      <c r="L1019" s="44"/>
      <c r="M1019" s="44"/>
      <c r="N1019" s="44"/>
      <c r="O1019" s="44"/>
    </row>
    <row r="1020" spans="2:15" ht="16.5" customHeight="1">
      <c r="B1020" s="94"/>
      <c r="C1020" s="44"/>
      <c r="D1020" s="44"/>
      <c r="E1020" s="44"/>
      <c r="F1020" s="44"/>
      <c r="G1020" s="44"/>
      <c r="H1020" s="44"/>
      <c r="I1020" s="44"/>
      <c r="J1020" s="44"/>
      <c r="K1020" s="44"/>
      <c r="L1020" s="44"/>
      <c r="M1020" s="44"/>
      <c r="N1020" s="44"/>
      <c r="O1020" s="44"/>
    </row>
    <row r="1021" spans="2:15" ht="16.5" customHeight="1">
      <c r="B1021" s="94"/>
      <c r="C1021" s="44"/>
      <c r="D1021" s="44"/>
      <c r="E1021" s="44"/>
      <c r="F1021" s="44"/>
      <c r="G1021" s="44"/>
      <c r="H1021" s="44"/>
      <c r="I1021" s="44"/>
      <c r="J1021" s="44"/>
      <c r="K1021" s="44"/>
      <c r="L1021" s="44"/>
      <c r="M1021" s="44"/>
      <c r="N1021" s="44"/>
      <c r="O1021" s="44"/>
    </row>
    <row r="1022" spans="2:15" ht="16.5" customHeight="1">
      <c r="B1022" s="94"/>
      <c r="C1022" s="44"/>
      <c r="D1022" s="44"/>
      <c r="E1022" s="44"/>
      <c r="F1022" s="44"/>
      <c r="G1022" s="44"/>
      <c r="H1022" s="44"/>
      <c r="I1022" s="44"/>
      <c r="J1022" s="44"/>
      <c r="K1022" s="44"/>
      <c r="L1022" s="44"/>
      <c r="M1022" s="44"/>
      <c r="N1022" s="44"/>
      <c r="O1022" s="44"/>
    </row>
    <row r="1023" spans="2:15" ht="16.5" customHeight="1">
      <c r="B1023" s="94"/>
      <c r="C1023" s="44"/>
      <c r="D1023" s="44"/>
      <c r="E1023" s="44"/>
      <c r="F1023" s="44"/>
      <c r="G1023" s="44"/>
      <c r="H1023" s="44"/>
      <c r="I1023" s="44"/>
      <c r="J1023" s="44"/>
      <c r="K1023" s="44"/>
      <c r="L1023" s="44"/>
      <c r="M1023" s="44"/>
      <c r="N1023" s="44"/>
      <c r="O1023" s="44"/>
    </row>
    <row r="1024" spans="2:15" ht="16.5" customHeight="1">
      <c r="B1024" s="94"/>
      <c r="C1024" s="44"/>
      <c r="D1024" s="44"/>
      <c r="E1024" s="44"/>
      <c r="F1024" s="44"/>
      <c r="G1024" s="44"/>
      <c r="H1024" s="44"/>
      <c r="I1024" s="44"/>
      <c r="J1024" s="44"/>
      <c r="K1024" s="44"/>
      <c r="L1024" s="44"/>
      <c r="M1024" s="44"/>
      <c r="N1024" s="44"/>
      <c r="O1024" s="44"/>
    </row>
    <row r="1025" spans="2:15" ht="16.5" customHeight="1">
      <c r="B1025" s="94"/>
      <c r="C1025" s="44"/>
      <c r="D1025" s="44"/>
      <c r="E1025" s="44"/>
      <c r="F1025" s="44"/>
      <c r="G1025" s="44"/>
      <c r="H1025" s="44"/>
      <c r="I1025" s="44"/>
      <c r="J1025" s="44"/>
      <c r="K1025" s="44"/>
      <c r="L1025" s="44"/>
      <c r="M1025" s="44"/>
      <c r="N1025" s="44"/>
      <c r="O1025" s="44"/>
    </row>
    <row r="1026" spans="2:15" ht="16.5" customHeight="1">
      <c r="B1026" s="94"/>
      <c r="C1026" s="44"/>
      <c r="D1026" s="44"/>
      <c r="E1026" s="44"/>
      <c r="F1026" s="44"/>
      <c r="G1026" s="44"/>
      <c r="H1026" s="44"/>
      <c r="I1026" s="44"/>
      <c r="J1026" s="44"/>
      <c r="K1026" s="44"/>
      <c r="L1026" s="44"/>
      <c r="M1026" s="44"/>
      <c r="N1026" s="44"/>
      <c r="O1026" s="44"/>
    </row>
    <row r="1027" spans="2:15" ht="16.5" customHeight="1">
      <c r="B1027" s="94"/>
      <c r="C1027" s="44"/>
      <c r="D1027" s="44"/>
      <c r="E1027" s="44"/>
      <c r="F1027" s="44"/>
      <c r="G1027" s="44"/>
      <c r="H1027" s="44"/>
      <c r="I1027" s="44"/>
      <c r="J1027" s="44"/>
      <c r="K1027" s="44"/>
      <c r="L1027" s="44"/>
      <c r="M1027" s="44"/>
      <c r="N1027" s="44"/>
      <c r="O1027" s="44"/>
    </row>
    <row r="1028" spans="2:15" ht="16.5" customHeight="1">
      <c r="B1028" s="94"/>
      <c r="C1028" s="44"/>
      <c r="D1028" s="44"/>
      <c r="E1028" s="44"/>
      <c r="F1028" s="44"/>
      <c r="G1028" s="44"/>
      <c r="H1028" s="44"/>
      <c r="I1028" s="44"/>
      <c r="J1028" s="44"/>
      <c r="K1028" s="44"/>
      <c r="L1028" s="44"/>
      <c r="M1028" s="44"/>
      <c r="N1028" s="44"/>
      <c r="O1028" s="44"/>
    </row>
    <row r="1029" spans="2:15" ht="16.5" customHeight="1">
      <c r="B1029" s="94"/>
      <c r="C1029" s="44"/>
      <c r="D1029" s="44"/>
      <c r="E1029" s="44"/>
      <c r="F1029" s="44"/>
      <c r="G1029" s="44"/>
      <c r="H1029" s="44"/>
      <c r="I1029" s="44"/>
      <c r="J1029" s="44"/>
      <c r="K1029" s="44"/>
      <c r="L1029" s="44"/>
      <c r="M1029" s="44"/>
      <c r="N1029" s="44"/>
      <c r="O1029" s="44"/>
    </row>
    <row r="1030" spans="2:15" ht="16.5" customHeight="1">
      <c r="B1030" s="94"/>
      <c r="C1030" s="44"/>
      <c r="D1030" s="44"/>
      <c r="E1030" s="44"/>
      <c r="F1030" s="44"/>
      <c r="G1030" s="44"/>
      <c r="H1030" s="44"/>
      <c r="I1030" s="44"/>
      <c r="J1030" s="44"/>
      <c r="K1030" s="44"/>
      <c r="L1030" s="44"/>
      <c r="M1030" s="44"/>
      <c r="N1030" s="44"/>
      <c r="O1030" s="44"/>
    </row>
    <row r="1031" spans="2:15" ht="16.5" customHeight="1">
      <c r="B1031" s="94"/>
      <c r="C1031" s="44"/>
      <c r="D1031" s="44"/>
      <c r="E1031" s="44"/>
      <c r="F1031" s="44"/>
      <c r="G1031" s="44"/>
      <c r="H1031" s="44"/>
      <c r="I1031" s="44"/>
      <c r="J1031" s="44"/>
      <c r="K1031" s="44"/>
      <c r="L1031" s="44"/>
      <c r="M1031" s="44"/>
      <c r="N1031" s="44"/>
      <c r="O1031" s="44"/>
    </row>
    <row r="1032" spans="2:15" ht="16.5" customHeight="1">
      <c r="B1032" s="94"/>
      <c r="C1032" s="44"/>
      <c r="D1032" s="44"/>
      <c r="E1032" s="44"/>
      <c r="F1032" s="44"/>
      <c r="G1032" s="44"/>
      <c r="H1032" s="44"/>
      <c r="I1032" s="44"/>
      <c r="J1032" s="44"/>
      <c r="K1032" s="44"/>
      <c r="L1032" s="44"/>
      <c r="M1032" s="44"/>
      <c r="N1032" s="44"/>
      <c r="O1032" s="44"/>
    </row>
    <row r="1033" spans="2:15" ht="16.5" customHeight="1">
      <c r="B1033" s="94"/>
      <c r="C1033" s="44"/>
      <c r="D1033" s="44"/>
      <c r="E1033" s="44"/>
      <c r="F1033" s="44"/>
      <c r="G1033" s="44"/>
      <c r="H1033" s="44"/>
      <c r="I1033" s="44"/>
      <c r="J1033" s="44"/>
      <c r="K1033" s="44"/>
      <c r="L1033" s="44"/>
      <c r="M1033" s="44"/>
      <c r="N1033" s="44"/>
      <c r="O1033" s="44"/>
    </row>
    <row r="1034" spans="2:15" ht="16.5" customHeight="1">
      <c r="B1034" s="94"/>
      <c r="C1034" s="44"/>
      <c r="D1034" s="44"/>
      <c r="E1034" s="44"/>
      <c r="F1034" s="44"/>
      <c r="G1034" s="44"/>
      <c r="H1034" s="44"/>
      <c r="I1034" s="44"/>
      <c r="J1034" s="44"/>
      <c r="K1034" s="44"/>
      <c r="L1034" s="44"/>
      <c r="M1034" s="44"/>
      <c r="N1034" s="44"/>
      <c r="O1034" s="44"/>
    </row>
    <row r="1035" spans="2:15" ht="16.5" customHeight="1">
      <c r="B1035" s="94"/>
      <c r="C1035" s="44"/>
      <c r="D1035" s="44"/>
      <c r="E1035" s="44"/>
      <c r="F1035" s="44"/>
      <c r="G1035" s="44"/>
      <c r="H1035" s="44"/>
      <c r="I1035" s="44"/>
      <c r="J1035" s="44"/>
      <c r="K1035" s="44"/>
      <c r="L1035" s="44"/>
      <c r="M1035" s="44"/>
      <c r="N1035" s="44"/>
      <c r="O1035" s="44"/>
    </row>
    <row r="1036" spans="2:15" ht="16.5" customHeight="1">
      <c r="B1036" s="94"/>
      <c r="C1036" s="44"/>
      <c r="D1036" s="44"/>
      <c r="E1036" s="44"/>
      <c r="F1036" s="44"/>
      <c r="G1036" s="44"/>
      <c r="H1036" s="44"/>
      <c r="I1036" s="44"/>
      <c r="J1036" s="44"/>
      <c r="K1036" s="44"/>
      <c r="L1036" s="44"/>
      <c r="M1036" s="44"/>
      <c r="N1036" s="44"/>
      <c r="O1036" s="44"/>
    </row>
    <row r="1037" spans="2:15" ht="16.5" customHeight="1">
      <c r="B1037" s="94"/>
      <c r="C1037" s="44"/>
      <c r="D1037" s="44"/>
      <c r="E1037" s="44"/>
      <c r="F1037" s="44"/>
      <c r="G1037" s="44"/>
      <c r="H1037" s="44"/>
      <c r="I1037" s="44"/>
      <c r="J1037" s="44"/>
      <c r="K1037" s="44"/>
      <c r="L1037" s="44"/>
      <c r="M1037" s="44"/>
      <c r="N1037" s="44"/>
      <c r="O1037" s="44"/>
    </row>
    <row r="1038" spans="2:15" ht="16.5" customHeight="1">
      <c r="B1038" s="94"/>
      <c r="C1038" s="44"/>
      <c r="D1038" s="44"/>
      <c r="E1038" s="44"/>
      <c r="F1038" s="44"/>
      <c r="G1038" s="44"/>
      <c r="H1038" s="44"/>
      <c r="I1038" s="44"/>
      <c r="J1038" s="44"/>
      <c r="K1038" s="44"/>
      <c r="L1038" s="44"/>
      <c r="M1038" s="44"/>
      <c r="N1038" s="44"/>
      <c r="O1038" s="44"/>
    </row>
    <row r="1039" spans="2:15" ht="16.5" customHeight="1">
      <c r="B1039" s="94"/>
      <c r="C1039" s="44"/>
      <c r="D1039" s="44"/>
      <c r="E1039" s="44"/>
      <c r="F1039" s="44"/>
      <c r="G1039" s="44"/>
      <c r="H1039" s="44"/>
      <c r="I1039" s="44"/>
      <c r="J1039" s="44"/>
      <c r="K1039" s="44"/>
      <c r="L1039" s="44"/>
      <c r="M1039" s="44"/>
      <c r="N1039" s="44"/>
      <c r="O1039" s="44"/>
    </row>
    <row r="1040" spans="2:15" ht="16.5" customHeight="1">
      <c r="B1040" s="94"/>
      <c r="C1040" s="44"/>
      <c r="D1040" s="44"/>
      <c r="E1040" s="44"/>
      <c r="F1040" s="44"/>
      <c r="G1040" s="44"/>
      <c r="H1040" s="44"/>
      <c r="I1040" s="44"/>
      <c r="J1040" s="44"/>
      <c r="K1040" s="44"/>
      <c r="L1040" s="44"/>
      <c r="M1040" s="44"/>
      <c r="N1040" s="44"/>
      <c r="O1040" s="44"/>
    </row>
    <row r="1041" spans="2:15" ht="16.5" customHeight="1">
      <c r="B1041" s="94"/>
      <c r="C1041" s="44"/>
      <c r="D1041" s="44"/>
      <c r="E1041" s="44"/>
      <c r="F1041" s="44"/>
      <c r="G1041" s="44"/>
      <c r="H1041" s="44"/>
      <c r="I1041" s="44"/>
      <c r="J1041" s="44"/>
      <c r="K1041" s="44"/>
      <c r="L1041" s="44"/>
      <c r="M1041" s="44"/>
      <c r="N1041" s="44"/>
      <c r="O1041" s="44"/>
    </row>
    <row r="1042" spans="2:15" ht="16.5" customHeight="1">
      <c r="B1042" s="94"/>
      <c r="C1042" s="44"/>
      <c r="D1042" s="44"/>
      <c r="E1042" s="44"/>
      <c r="F1042" s="44"/>
      <c r="G1042" s="44"/>
      <c r="H1042" s="44"/>
      <c r="I1042" s="44"/>
      <c r="J1042" s="44"/>
      <c r="K1042" s="44"/>
      <c r="L1042" s="44"/>
      <c r="M1042" s="44"/>
      <c r="N1042" s="44"/>
      <c r="O1042" s="44"/>
    </row>
    <row r="1043" spans="2:15" ht="16.5" customHeight="1">
      <c r="B1043" s="94"/>
      <c r="C1043" s="44"/>
      <c r="D1043" s="44"/>
      <c r="E1043" s="44"/>
      <c r="F1043" s="44"/>
      <c r="G1043" s="44"/>
      <c r="H1043" s="44"/>
      <c r="I1043" s="44"/>
      <c r="J1043" s="44"/>
      <c r="K1043" s="44"/>
      <c r="L1043" s="44"/>
      <c r="M1043" s="44"/>
      <c r="N1043" s="44"/>
      <c r="O1043" s="44"/>
    </row>
    <row r="1044" spans="2:15" ht="16.5" customHeight="1">
      <c r="B1044" s="94"/>
      <c r="C1044" s="44"/>
      <c r="D1044" s="44"/>
      <c r="E1044" s="44"/>
      <c r="F1044" s="44"/>
      <c r="G1044" s="44"/>
      <c r="H1044" s="44"/>
      <c r="I1044" s="44"/>
      <c r="J1044" s="44"/>
      <c r="K1044" s="44"/>
      <c r="L1044" s="44"/>
      <c r="M1044" s="44"/>
      <c r="N1044" s="44"/>
      <c r="O1044" s="44"/>
    </row>
    <row r="1045" spans="2:15" ht="16.5" customHeight="1">
      <c r="B1045" s="94"/>
      <c r="C1045" s="44"/>
      <c r="D1045" s="44"/>
      <c r="E1045" s="44"/>
      <c r="F1045" s="44"/>
      <c r="G1045" s="44"/>
      <c r="H1045" s="44"/>
      <c r="I1045" s="44"/>
      <c r="J1045" s="44"/>
      <c r="K1045" s="44"/>
      <c r="L1045" s="44"/>
      <c r="M1045" s="44"/>
      <c r="N1045" s="44"/>
      <c r="O1045" s="44"/>
    </row>
    <row r="1046" spans="2:15" ht="16.5" customHeight="1">
      <c r="B1046" s="94"/>
      <c r="C1046" s="44"/>
      <c r="D1046" s="44"/>
      <c r="E1046" s="44"/>
      <c r="F1046" s="44"/>
      <c r="G1046" s="44"/>
      <c r="H1046" s="44"/>
      <c r="I1046" s="44"/>
      <c r="J1046" s="44"/>
      <c r="K1046" s="44"/>
      <c r="L1046" s="44"/>
      <c r="M1046" s="44"/>
      <c r="N1046" s="44"/>
      <c r="O1046" s="44"/>
    </row>
    <row r="1047" spans="2:15" ht="16.5" customHeight="1">
      <c r="B1047" s="94"/>
      <c r="C1047" s="44"/>
      <c r="D1047" s="44"/>
      <c r="E1047" s="44"/>
      <c r="F1047" s="44"/>
      <c r="G1047" s="44"/>
      <c r="H1047" s="44"/>
      <c r="I1047" s="44"/>
      <c r="J1047" s="44"/>
      <c r="K1047" s="44"/>
      <c r="L1047" s="44"/>
      <c r="M1047" s="44"/>
      <c r="N1047" s="44"/>
      <c r="O1047" s="44"/>
    </row>
    <row r="1048" spans="2:15" ht="16.5" customHeight="1">
      <c r="B1048" s="94"/>
      <c r="C1048" s="44"/>
      <c r="D1048" s="44"/>
      <c r="E1048" s="44"/>
      <c r="F1048" s="44"/>
      <c r="G1048" s="44"/>
      <c r="H1048" s="44"/>
      <c r="I1048" s="44"/>
      <c r="J1048" s="44"/>
      <c r="K1048" s="44"/>
      <c r="L1048" s="44"/>
      <c r="M1048" s="44"/>
      <c r="N1048" s="44"/>
      <c r="O1048" s="44"/>
    </row>
    <row r="1049" spans="2:15" ht="16.5" customHeight="1">
      <c r="B1049" s="94"/>
      <c r="C1049" s="44"/>
      <c r="D1049" s="44"/>
      <c r="E1049" s="44"/>
      <c r="F1049" s="44"/>
      <c r="G1049" s="44"/>
      <c r="H1049" s="44"/>
      <c r="I1049" s="44"/>
      <c r="J1049" s="44"/>
      <c r="K1049" s="44"/>
      <c r="L1049" s="44"/>
      <c r="M1049" s="44"/>
      <c r="N1049" s="44"/>
      <c r="O1049" s="44"/>
    </row>
    <row r="1050" spans="2:15" ht="16.5" customHeight="1">
      <c r="B1050" s="94"/>
      <c r="C1050" s="44"/>
      <c r="D1050" s="44"/>
      <c r="E1050" s="44"/>
      <c r="F1050" s="44"/>
      <c r="G1050" s="44"/>
      <c r="H1050" s="44"/>
      <c r="I1050" s="44"/>
      <c r="J1050" s="44"/>
      <c r="K1050" s="44"/>
      <c r="L1050" s="44"/>
      <c r="M1050" s="44"/>
      <c r="N1050" s="44"/>
      <c r="O1050" s="44"/>
    </row>
    <row r="1051" spans="2:15" ht="16.5" customHeight="1">
      <c r="B1051" s="94"/>
      <c r="C1051" s="44"/>
      <c r="D1051" s="44"/>
      <c r="E1051" s="44"/>
      <c r="F1051" s="44"/>
      <c r="G1051" s="44"/>
      <c r="H1051" s="44"/>
      <c r="I1051" s="44"/>
      <c r="J1051" s="44"/>
      <c r="K1051" s="44"/>
      <c r="L1051" s="44"/>
      <c r="M1051" s="44"/>
      <c r="N1051" s="44"/>
      <c r="O1051" s="44"/>
    </row>
    <row r="1052" spans="2:15" ht="16.5" customHeight="1">
      <c r="B1052" s="94"/>
      <c r="C1052" s="44"/>
      <c r="D1052" s="44"/>
      <c r="E1052" s="44"/>
      <c r="F1052" s="44"/>
      <c r="G1052" s="44"/>
      <c r="H1052" s="44"/>
      <c r="I1052" s="44"/>
      <c r="J1052" s="44"/>
      <c r="K1052" s="44"/>
      <c r="L1052" s="44"/>
      <c r="M1052" s="44"/>
      <c r="N1052" s="44"/>
      <c r="O1052" s="44"/>
    </row>
    <row r="1053" spans="2:15" ht="16.5" customHeight="1">
      <c r="B1053" s="94"/>
      <c r="C1053" s="44"/>
      <c r="D1053" s="44"/>
      <c r="E1053" s="44"/>
      <c r="F1053" s="44"/>
      <c r="G1053" s="44"/>
      <c r="H1053" s="44"/>
      <c r="I1053" s="44"/>
      <c r="J1053" s="44"/>
      <c r="K1053" s="44"/>
      <c r="L1053" s="44"/>
      <c r="M1053" s="44"/>
      <c r="N1053" s="44"/>
      <c r="O1053" s="44"/>
    </row>
    <row r="1054" spans="2:15" ht="16.5" customHeight="1">
      <c r="B1054" s="94"/>
      <c r="C1054" s="44"/>
      <c r="D1054" s="44"/>
      <c r="E1054" s="44"/>
      <c r="F1054" s="44"/>
      <c r="G1054" s="44"/>
      <c r="H1054" s="44"/>
      <c r="I1054" s="44"/>
      <c r="J1054" s="44"/>
      <c r="K1054" s="44"/>
      <c r="L1054" s="44"/>
      <c r="M1054" s="44"/>
      <c r="N1054" s="44"/>
      <c r="O1054" s="44"/>
    </row>
    <row r="1055" spans="2:15" ht="16.5" customHeight="1">
      <c r="B1055" s="94"/>
      <c r="C1055" s="44"/>
      <c r="D1055" s="44"/>
      <c r="E1055" s="44"/>
      <c r="F1055" s="44"/>
      <c r="G1055" s="44"/>
      <c r="H1055" s="44"/>
      <c r="I1055" s="44"/>
      <c r="J1055" s="44"/>
      <c r="K1055" s="44"/>
      <c r="L1055" s="44"/>
      <c r="M1055" s="44"/>
      <c r="N1055" s="44"/>
      <c r="O1055" s="44"/>
    </row>
    <row r="1056" spans="2:15" ht="16.5" customHeight="1">
      <c r="B1056" s="94"/>
      <c r="C1056" s="44"/>
      <c r="D1056" s="44"/>
      <c r="E1056" s="44"/>
      <c r="F1056" s="44"/>
      <c r="G1056" s="44"/>
      <c r="H1056" s="44"/>
      <c r="I1056" s="44"/>
      <c r="J1056" s="44"/>
      <c r="K1056" s="44"/>
      <c r="L1056" s="44"/>
      <c r="M1056" s="44"/>
      <c r="N1056" s="44"/>
      <c r="O1056" s="44"/>
    </row>
    <row r="1057" spans="2:15" ht="16.5" customHeight="1">
      <c r="B1057" s="94"/>
      <c r="C1057" s="44"/>
      <c r="D1057" s="44"/>
      <c r="E1057" s="44"/>
      <c r="F1057" s="44"/>
      <c r="G1057" s="44"/>
      <c r="H1057" s="44"/>
      <c r="I1057" s="44"/>
      <c r="J1057" s="44"/>
      <c r="K1057" s="44"/>
      <c r="L1057" s="44"/>
      <c r="M1057" s="44"/>
      <c r="N1057" s="44"/>
      <c r="O1057" s="44"/>
    </row>
    <row r="1058" spans="2:15" ht="16.5" customHeight="1">
      <c r="B1058" s="94"/>
      <c r="C1058" s="44"/>
      <c r="D1058" s="44"/>
      <c r="E1058" s="44"/>
      <c r="F1058" s="44"/>
      <c r="G1058" s="44"/>
      <c r="H1058" s="44"/>
      <c r="I1058" s="44"/>
      <c r="J1058" s="44"/>
      <c r="K1058" s="44"/>
      <c r="L1058" s="44"/>
      <c r="M1058" s="44"/>
      <c r="N1058" s="44"/>
      <c r="O1058" s="44"/>
    </row>
    <row r="1059" spans="2:15" ht="16.5" customHeight="1">
      <c r="B1059" s="94"/>
      <c r="C1059" s="44"/>
      <c r="D1059" s="44"/>
      <c r="E1059" s="44"/>
      <c r="F1059" s="44"/>
      <c r="G1059" s="44"/>
      <c r="H1059" s="44"/>
      <c r="I1059" s="44"/>
      <c r="J1059" s="44"/>
      <c r="K1059" s="44"/>
      <c r="L1059" s="44"/>
      <c r="M1059" s="44"/>
      <c r="N1059" s="44"/>
      <c r="O1059" s="44"/>
    </row>
    <row r="1060" spans="2:15" ht="16.5" customHeight="1">
      <c r="B1060" s="94"/>
      <c r="C1060" s="44"/>
      <c r="D1060" s="44"/>
      <c r="E1060" s="44"/>
      <c r="F1060" s="44"/>
      <c r="G1060" s="44"/>
      <c r="H1060" s="44"/>
      <c r="I1060" s="44"/>
      <c r="J1060" s="44"/>
      <c r="K1060" s="44"/>
      <c r="L1060" s="44"/>
      <c r="M1060" s="44"/>
      <c r="N1060" s="44"/>
      <c r="O1060" s="44"/>
    </row>
    <row r="1061" spans="2:15" ht="16.5" customHeight="1">
      <c r="B1061" s="94"/>
      <c r="C1061" s="44"/>
      <c r="D1061" s="44"/>
      <c r="E1061" s="44"/>
      <c r="F1061" s="44"/>
      <c r="G1061" s="44"/>
      <c r="H1061" s="44"/>
      <c r="I1061" s="44"/>
      <c r="J1061" s="44"/>
      <c r="K1061" s="44"/>
      <c r="L1061" s="44"/>
      <c r="M1061" s="44"/>
      <c r="N1061" s="44"/>
      <c r="O1061" s="44"/>
    </row>
    <row r="1062" spans="2:15" ht="16.5" customHeight="1">
      <c r="B1062" s="94"/>
      <c r="C1062" s="44"/>
      <c r="D1062" s="44"/>
      <c r="E1062" s="44"/>
      <c r="F1062" s="44"/>
      <c r="G1062" s="44"/>
      <c r="H1062" s="44"/>
      <c r="I1062" s="44"/>
      <c r="J1062" s="44"/>
      <c r="K1062" s="44"/>
      <c r="L1062" s="44"/>
      <c r="M1062" s="44"/>
      <c r="N1062" s="44"/>
      <c r="O1062" s="44"/>
    </row>
    <row r="1063" spans="2:15" ht="16.5" customHeight="1">
      <c r="B1063" s="94"/>
      <c r="C1063" s="44"/>
      <c r="D1063" s="44"/>
      <c r="E1063" s="44"/>
      <c r="F1063" s="44"/>
      <c r="G1063" s="44"/>
      <c r="H1063" s="44"/>
      <c r="I1063" s="44"/>
      <c r="J1063" s="44"/>
      <c r="K1063" s="44"/>
      <c r="L1063" s="44"/>
      <c r="M1063" s="44"/>
      <c r="N1063" s="44"/>
      <c r="O1063" s="44"/>
    </row>
    <row r="1064" spans="2:15" ht="16.5" customHeight="1">
      <c r="B1064" s="94"/>
      <c r="C1064" s="44"/>
      <c r="D1064" s="44"/>
      <c r="E1064" s="44"/>
      <c r="F1064" s="44"/>
      <c r="G1064" s="44"/>
      <c r="H1064" s="44"/>
      <c r="I1064" s="44"/>
      <c r="J1064" s="44"/>
      <c r="K1064" s="44"/>
      <c r="L1064" s="44"/>
      <c r="M1064" s="44"/>
      <c r="N1064" s="44"/>
      <c r="O1064" s="44"/>
    </row>
    <row r="1065" spans="2:15" ht="16.5" customHeight="1">
      <c r="B1065" s="94"/>
      <c r="C1065" s="44"/>
      <c r="D1065" s="44"/>
      <c r="E1065" s="44"/>
      <c r="F1065" s="44"/>
      <c r="G1065" s="44"/>
      <c r="H1065" s="44"/>
      <c r="I1065" s="44"/>
      <c r="J1065" s="44"/>
      <c r="K1065" s="44"/>
      <c r="L1065" s="44"/>
      <c r="M1065" s="44"/>
      <c r="N1065" s="44"/>
      <c r="O1065" s="44"/>
    </row>
    <row r="1066" spans="2:15" ht="16.5" customHeight="1">
      <c r="B1066" s="94"/>
      <c r="C1066" s="44"/>
      <c r="D1066" s="44"/>
      <c r="E1066" s="44"/>
      <c r="F1066" s="44"/>
      <c r="G1066" s="44"/>
      <c r="H1066" s="44"/>
      <c r="I1066" s="44"/>
      <c r="J1066" s="44"/>
      <c r="K1066" s="44"/>
      <c r="L1066" s="44"/>
      <c r="M1066" s="44"/>
      <c r="N1066" s="44"/>
      <c r="O1066" s="44"/>
    </row>
    <row r="1067" spans="2:15" ht="16.5" customHeight="1">
      <c r="B1067" s="94"/>
      <c r="C1067" s="44"/>
      <c r="D1067" s="44"/>
      <c r="E1067" s="44"/>
      <c r="F1067" s="44"/>
      <c r="G1067" s="44"/>
      <c r="H1067" s="44"/>
      <c r="I1067" s="44"/>
      <c r="J1067" s="44"/>
      <c r="K1067" s="44"/>
      <c r="L1067" s="44"/>
      <c r="M1067" s="44"/>
      <c r="N1067" s="44"/>
      <c r="O1067" s="44"/>
    </row>
    <row r="1068" spans="2:15" ht="16.5" customHeight="1">
      <c r="B1068" s="94"/>
      <c r="C1068" s="44"/>
      <c r="D1068" s="44"/>
      <c r="E1068" s="44"/>
      <c r="F1068" s="44"/>
      <c r="G1068" s="44"/>
      <c r="H1068" s="44"/>
      <c r="I1068" s="44"/>
      <c r="J1068" s="44"/>
      <c r="K1068" s="44"/>
      <c r="L1068" s="44"/>
      <c r="M1068" s="44"/>
      <c r="N1068" s="44"/>
      <c r="O1068" s="44"/>
    </row>
    <row r="1069" spans="2:15" ht="16.5" customHeight="1">
      <c r="B1069" s="94"/>
      <c r="C1069" s="44"/>
      <c r="D1069" s="44"/>
      <c r="E1069" s="44"/>
      <c r="F1069" s="44"/>
      <c r="G1069" s="44"/>
      <c r="H1069" s="44"/>
      <c r="I1069" s="44"/>
      <c r="J1069" s="44"/>
      <c r="K1069" s="44"/>
      <c r="L1069" s="44"/>
      <c r="M1069" s="44"/>
      <c r="N1069" s="44"/>
      <c r="O1069" s="44"/>
    </row>
    <row r="1070" spans="2:15" ht="16.5" customHeight="1">
      <c r="B1070" s="94"/>
      <c r="C1070" s="44"/>
      <c r="D1070" s="44"/>
      <c r="E1070" s="44"/>
      <c r="F1070" s="44"/>
      <c r="G1070" s="44"/>
      <c r="H1070" s="44"/>
      <c r="I1070" s="44"/>
      <c r="J1070" s="44"/>
      <c r="K1070" s="44"/>
      <c r="L1070" s="44"/>
      <c r="M1070" s="44"/>
      <c r="N1070" s="44"/>
      <c r="O1070" s="44"/>
    </row>
    <row r="1071" spans="2:15" ht="16.5" customHeight="1">
      <c r="B1071" s="94"/>
      <c r="C1071" s="44"/>
      <c r="D1071" s="44"/>
      <c r="E1071" s="44"/>
      <c r="F1071" s="44"/>
      <c r="G1071" s="44"/>
      <c r="H1071" s="44"/>
      <c r="I1071" s="44"/>
      <c r="J1071" s="44"/>
      <c r="K1071" s="44"/>
      <c r="L1071" s="44"/>
      <c r="M1071" s="44"/>
      <c r="N1071" s="44"/>
      <c r="O1071" s="44"/>
    </row>
    <row r="1072" spans="2:15" ht="16.5" customHeight="1">
      <c r="B1072" s="94"/>
      <c r="C1072" s="44"/>
      <c r="D1072" s="44"/>
      <c r="E1072" s="44"/>
      <c r="F1072" s="44"/>
      <c r="G1072" s="44"/>
      <c r="H1072" s="44"/>
      <c r="I1072" s="44"/>
      <c r="J1072" s="44"/>
      <c r="K1072" s="44"/>
      <c r="L1072" s="44"/>
      <c r="M1072" s="44"/>
      <c r="N1072" s="44"/>
      <c r="O1072" s="44"/>
    </row>
    <row r="1073" spans="2:15" ht="16.5" customHeight="1">
      <c r="B1073" s="94"/>
      <c r="C1073" s="44"/>
      <c r="D1073" s="44"/>
      <c r="E1073" s="44"/>
      <c r="F1073" s="44"/>
      <c r="G1073" s="44"/>
      <c r="H1073" s="44"/>
      <c r="I1073" s="44"/>
      <c r="J1073" s="44"/>
      <c r="K1073" s="44"/>
      <c r="L1073" s="44"/>
      <c r="M1073" s="44"/>
      <c r="N1073" s="44"/>
      <c r="O1073" s="44"/>
    </row>
    <row r="1074" spans="2:15" ht="16.5" customHeight="1">
      <c r="B1074" s="94"/>
      <c r="C1074" s="44"/>
      <c r="D1074" s="44"/>
      <c r="E1074" s="44"/>
      <c r="F1074" s="44"/>
      <c r="G1074" s="44"/>
      <c r="H1074" s="44"/>
      <c r="I1074" s="44"/>
      <c r="J1074" s="44"/>
      <c r="K1074" s="44"/>
      <c r="L1074" s="44"/>
      <c r="M1074" s="44"/>
      <c r="N1074" s="44"/>
      <c r="O1074" s="44"/>
    </row>
    <row r="1075" spans="2:15" ht="16.5" customHeight="1">
      <c r="B1075" s="94"/>
      <c r="C1075" s="44"/>
      <c r="D1075" s="44"/>
      <c r="E1075" s="44"/>
      <c r="F1075" s="44"/>
      <c r="G1075" s="44"/>
      <c r="H1075" s="44"/>
      <c r="I1075" s="44"/>
      <c r="J1075" s="44"/>
      <c r="K1075" s="44"/>
      <c r="L1075" s="44"/>
      <c r="M1075" s="44"/>
      <c r="N1075" s="44"/>
      <c r="O1075" s="44"/>
    </row>
    <row r="1076" spans="2:15" ht="16.5" customHeight="1">
      <c r="B1076" s="94"/>
      <c r="C1076" s="44"/>
      <c r="D1076" s="44"/>
      <c r="E1076" s="44"/>
      <c r="F1076" s="44"/>
      <c r="G1076" s="44"/>
      <c r="H1076" s="44"/>
      <c r="I1076" s="44"/>
      <c r="J1076" s="44"/>
      <c r="K1076" s="44"/>
      <c r="L1076" s="44"/>
      <c r="M1076" s="44"/>
      <c r="N1076" s="44"/>
      <c r="O1076" s="44"/>
    </row>
    <row r="1077" spans="2:15" ht="16.5" customHeight="1">
      <c r="B1077" s="94"/>
      <c r="C1077" s="44"/>
      <c r="D1077" s="44"/>
      <c r="E1077" s="44"/>
      <c r="F1077" s="44"/>
      <c r="G1077" s="44"/>
      <c r="H1077" s="44"/>
      <c r="I1077" s="44"/>
      <c r="J1077" s="44"/>
      <c r="K1077" s="44"/>
      <c r="L1077" s="44"/>
      <c r="M1077" s="44"/>
      <c r="N1077" s="44"/>
      <c r="O1077" s="44"/>
    </row>
    <row r="1078" spans="2:15" ht="16.5" customHeight="1">
      <c r="B1078" s="94"/>
      <c r="C1078" s="44"/>
      <c r="D1078" s="44"/>
      <c r="E1078" s="44"/>
      <c r="F1078" s="44"/>
      <c r="G1078" s="44"/>
      <c r="H1078" s="44"/>
      <c r="I1078" s="44"/>
      <c r="J1078" s="44"/>
      <c r="K1078" s="44"/>
      <c r="L1078" s="44"/>
      <c r="M1078" s="44"/>
      <c r="N1078" s="44"/>
      <c r="O1078" s="44"/>
    </row>
    <row r="1079" spans="2:15" ht="16.5" customHeight="1">
      <c r="B1079" s="94"/>
      <c r="C1079" s="44"/>
      <c r="D1079" s="44"/>
      <c r="E1079" s="44"/>
      <c r="F1079" s="44"/>
      <c r="G1079" s="44"/>
      <c r="H1079" s="44"/>
      <c r="I1079" s="44"/>
      <c r="J1079" s="44"/>
      <c r="K1079" s="44"/>
      <c r="L1079" s="44"/>
      <c r="M1079" s="44"/>
      <c r="N1079" s="44"/>
      <c r="O1079" s="44"/>
    </row>
    <row r="1080" spans="2:15" ht="16.5" customHeight="1">
      <c r="B1080" s="94"/>
      <c r="C1080" s="44"/>
      <c r="D1080" s="44"/>
      <c r="E1080" s="44"/>
      <c r="F1080" s="44"/>
      <c r="G1080" s="44"/>
      <c r="H1080" s="44"/>
      <c r="I1080" s="44"/>
      <c r="J1080" s="44"/>
      <c r="K1080" s="44"/>
      <c r="L1080" s="44"/>
      <c r="M1080" s="44"/>
      <c r="N1080" s="44"/>
      <c r="O1080" s="44"/>
    </row>
    <row r="1081" spans="2:15" ht="16.5" customHeight="1">
      <c r="B1081" s="94"/>
      <c r="C1081" s="44"/>
      <c r="D1081" s="44"/>
      <c r="E1081" s="44"/>
      <c r="F1081" s="44"/>
      <c r="G1081" s="44"/>
      <c r="H1081" s="44"/>
      <c r="I1081" s="44"/>
      <c r="J1081" s="44"/>
      <c r="K1081" s="44"/>
      <c r="L1081" s="44"/>
      <c r="M1081" s="44"/>
      <c r="N1081" s="44"/>
      <c r="O1081" s="44"/>
    </row>
    <row r="1082" spans="2:15" ht="16.5" customHeight="1">
      <c r="B1082" s="94"/>
      <c r="C1082" s="44"/>
      <c r="D1082" s="44"/>
      <c r="E1082" s="44"/>
      <c r="F1082" s="44"/>
      <c r="G1082" s="44"/>
      <c r="H1082" s="44"/>
      <c r="I1082" s="44"/>
      <c r="J1082" s="44"/>
      <c r="K1082" s="44"/>
      <c r="L1082" s="44"/>
      <c r="M1082" s="44"/>
      <c r="N1082" s="44"/>
      <c r="O1082" s="44"/>
    </row>
    <row r="1083" spans="2:15" ht="16.5" customHeight="1">
      <c r="B1083" s="94"/>
      <c r="C1083" s="44"/>
      <c r="D1083" s="44"/>
      <c r="E1083" s="44"/>
      <c r="F1083" s="44"/>
      <c r="G1083" s="44"/>
      <c r="H1083" s="44"/>
      <c r="I1083" s="44"/>
      <c r="J1083" s="44"/>
      <c r="K1083" s="44"/>
      <c r="L1083" s="44"/>
      <c r="M1083" s="44"/>
      <c r="N1083" s="44"/>
      <c r="O1083" s="44"/>
    </row>
    <row r="1084" spans="2:15" ht="16.5" customHeight="1">
      <c r="B1084" s="94"/>
      <c r="C1084" s="44"/>
      <c r="D1084" s="44"/>
      <c r="E1084" s="44"/>
      <c r="F1084" s="44"/>
      <c r="G1084" s="44"/>
      <c r="H1084" s="44"/>
      <c r="I1084" s="44"/>
      <c r="J1084" s="44"/>
      <c r="K1084" s="44"/>
      <c r="L1084" s="44"/>
      <c r="M1084" s="44"/>
      <c r="N1084" s="44"/>
      <c r="O1084" s="44"/>
    </row>
    <row r="1085" spans="2:15" ht="16.5" customHeight="1">
      <c r="B1085" s="94"/>
      <c r="C1085" s="44"/>
      <c r="D1085" s="44"/>
      <c r="E1085" s="44"/>
      <c r="F1085" s="44"/>
      <c r="G1085" s="44"/>
      <c r="H1085" s="44"/>
      <c r="I1085" s="44"/>
      <c r="J1085" s="44"/>
      <c r="K1085" s="44"/>
      <c r="L1085" s="44"/>
      <c r="M1085" s="44"/>
      <c r="N1085" s="44"/>
      <c r="O1085" s="44"/>
    </row>
    <row r="1086" spans="2:15" ht="16.5" customHeight="1">
      <c r="B1086" s="94"/>
      <c r="C1086" s="44"/>
      <c r="D1086" s="44"/>
      <c r="E1086" s="44"/>
      <c r="F1086" s="44"/>
      <c r="G1086" s="44"/>
      <c r="H1086" s="44"/>
      <c r="I1086" s="44"/>
      <c r="J1086" s="44"/>
      <c r="K1086" s="44"/>
      <c r="L1086" s="44"/>
      <c r="M1086" s="44"/>
      <c r="N1086" s="44"/>
      <c r="O1086" s="44"/>
    </row>
    <row r="1087" spans="2:15" ht="16.5" customHeight="1">
      <c r="B1087" s="94"/>
      <c r="C1087" s="44"/>
      <c r="D1087" s="44"/>
      <c r="E1087" s="44"/>
      <c r="F1087" s="44"/>
      <c r="G1087" s="44"/>
      <c r="H1087" s="44"/>
      <c r="I1087" s="44"/>
      <c r="J1087" s="44"/>
      <c r="K1087" s="44"/>
      <c r="L1087" s="44"/>
      <c r="M1087" s="44"/>
      <c r="N1087" s="44"/>
      <c r="O1087" s="44"/>
    </row>
    <row r="1088" spans="2:15" ht="16.5" customHeight="1">
      <c r="B1088" s="94"/>
      <c r="C1088" s="44"/>
      <c r="D1088" s="44"/>
      <c r="E1088" s="44"/>
      <c r="F1088" s="44"/>
      <c r="G1088" s="44"/>
      <c r="H1088" s="44"/>
      <c r="I1088" s="44"/>
      <c r="J1088" s="44"/>
      <c r="K1088" s="44"/>
      <c r="L1088" s="44"/>
      <c r="M1088" s="44"/>
      <c r="N1088" s="44"/>
      <c r="O1088" s="44"/>
    </row>
    <row r="1089" spans="2:15" ht="16.5" customHeight="1">
      <c r="B1089" s="94"/>
      <c r="C1089" s="44"/>
      <c r="D1089" s="44"/>
      <c r="E1089" s="44"/>
      <c r="F1089" s="44"/>
      <c r="G1089" s="44"/>
      <c r="H1089" s="44"/>
      <c r="I1089" s="44"/>
      <c r="J1089" s="44"/>
      <c r="K1089" s="44"/>
      <c r="L1089" s="44"/>
      <c r="M1089" s="44"/>
      <c r="N1089" s="44"/>
      <c r="O1089" s="44"/>
    </row>
    <row r="1090" spans="2:15" ht="16.5" customHeight="1">
      <c r="B1090" s="94"/>
      <c r="C1090" s="44"/>
      <c r="D1090" s="44"/>
      <c r="E1090" s="44"/>
      <c r="F1090" s="44"/>
      <c r="G1090" s="44"/>
      <c r="H1090" s="44"/>
      <c r="I1090" s="44"/>
      <c r="J1090" s="44"/>
      <c r="K1090" s="44"/>
      <c r="L1090" s="44"/>
      <c r="M1090" s="44"/>
      <c r="N1090" s="44"/>
      <c r="O1090" s="44"/>
    </row>
    <row r="1091" spans="2:15" ht="16.5" customHeight="1">
      <c r="B1091" s="94"/>
      <c r="C1091" s="44"/>
      <c r="D1091" s="44"/>
      <c r="E1091" s="44"/>
      <c r="F1091" s="44"/>
      <c r="G1091" s="44"/>
      <c r="H1091" s="44"/>
      <c r="I1091" s="44"/>
      <c r="J1091" s="44"/>
      <c r="K1091" s="44"/>
      <c r="L1091" s="44"/>
      <c r="M1091" s="44"/>
      <c r="N1091" s="44"/>
      <c r="O1091" s="44"/>
    </row>
    <row r="1092" spans="2:15" ht="16.5" customHeight="1">
      <c r="B1092" s="94"/>
      <c r="C1092" s="44"/>
      <c r="D1092" s="44"/>
      <c r="E1092" s="44"/>
      <c r="F1092" s="44"/>
      <c r="G1092" s="44"/>
      <c r="H1092" s="44"/>
      <c r="I1092" s="44"/>
      <c r="J1092" s="44"/>
      <c r="K1092" s="44"/>
      <c r="L1092" s="44"/>
      <c r="M1092" s="44"/>
      <c r="N1092" s="44"/>
      <c r="O1092" s="44"/>
    </row>
    <row r="1093" spans="2:15" ht="16.5" customHeight="1">
      <c r="B1093" s="94"/>
      <c r="C1093" s="44"/>
      <c r="D1093" s="44"/>
      <c r="E1093" s="44"/>
      <c r="F1093" s="44"/>
      <c r="G1093" s="44"/>
      <c r="H1093" s="44"/>
      <c r="I1093" s="44"/>
      <c r="J1093" s="44"/>
      <c r="K1093" s="44"/>
      <c r="L1093" s="44"/>
      <c r="M1093" s="44"/>
      <c r="N1093" s="44"/>
      <c r="O1093" s="44"/>
    </row>
    <row r="1094" spans="2:15" ht="16.5" customHeight="1">
      <c r="B1094" s="94"/>
      <c r="C1094" s="44"/>
      <c r="D1094" s="44"/>
      <c r="E1094" s="44"/>
      <c r="F1094" s="44"/>
      <c r="G1094" s="44"/>
      <c r="H1094" s="44"/>
      <c r="I1094" s="44"/>
      <c r="J1094" s="44"/>
      <c r="K1094" s="44"/>
      <c r="L1094" s="44"/>
      <c r="M1094" s="44"/>
      <c r="N1094" s="44"/>
      <c r="O1094" s="44"/>
    </row>
    <row r="1095" spans="2:15" ht="16.5" customHeight="1">
      <c r="B1095" s="94"/>
      <c r="C1095" s="44"/>
      <c r="D1095" s="44"/>
      <c r="E1095" s="44"/>
      <c r="F1095" s="44"/>
      <c r="G1095" s="44"/>
      <c r="H1095" s="44"/>
      <c r="I1095" s="44"/>
      <c r="J1095" s="44"/>
      <c r="K1095" s="44"/>
      <c r="L1095" s="44"/>
      <c r="M1095" s="44"/>
      <c r="N1095" s="44"/>
      <c r="O1095" s="44"/>
    </row>
    <row r="1096" spans="2:15" ht="16.5" customHeight="1">
      <c r="B1096" s="94"/>
      <c r="C1096" s="44"/>
      <c r="D1096" s="44"/>
      <c r="E1096" s="44"/>
      <c r="F1096" s="44"/>
      <c r="G1096" s="44"/>
      <c r="H1096" s="44"/>
      <c r="I1096" s="44"/>
      <c r="J1096" s="44"/>
      <c r="K1096" s="44"/>
      <c r="L1096" s="44"/>
      <c r="M1096" s="44"/>
      <c r="N1096" s="44"/>
      <c r="O1096" s="44"/>
    </row>
    <row r="1097" spans="2:15" ht="16.5" customHeight="1">
      <c r="B1097" s="94"/>
      <c r="C1097" s="44"/>
      <c r="D1097" s="44"/>
      <c r="E1097" s="44"/>
      <c r="F1097" s="44"/>
      <c r="G1097" s="44"/>
      <c r="H1097" s="44"/>
      <c r="I1097" s="44"/>
      <c r="J1097" s="44"/>
      <c r="K1097" s="44"/>
      <c r="L1097" s="44"/>
      <c r="M1097" s="44"/>
      <c r="N1097" s="44"/>
      <c r="O1097" s="44"/>
    </row>
    <row r="1098" spans="2:15" ht="16.5" customHeight="1">
      <c r="B1098" s="94"/>
      <c r="C1098" s="44"/>
      <c r="D1098" s="44"/>
      <c r="E1098" s="44"/>
      <c r="F1098" s="44"/>
      <c r="G1098" s="44"/>
      <c r="H1098" s="44"/>
      <c r="I1098" s="44"/>
      <c r="J1098" s="44"/>
      <c r="K1098" s="44"/>
      <c r="L1098" s="44"/>
      <c r="M1098" s="44"/>
      <c r="N1098" s="44"/>
      <c r="O1098" s="44"/>
    </row>
    <row r="1099" spans="2:15" ht="16.5" customHeight="1">
      <c r="B1099" s="94"/>
      <c r="C1099" s="44"/>
      <c r="D1099" s="44"/>
      <c r="E1099" s="44"/>
      <c r="F1099" s="44"/>
      <c r="G1099" s="44"/>
      <c r="H1099" s="44"/>
      <c r="I1099" s="44"/>
      <c r="J1099" s="44"/>
      <c r="K1099" s="44"/>
      <c r="L1099" s="44"/>
      <c r="M1099" s="44"/>
      <c r="N1099" s="44"/>
      <c r="O1099" s="44"/>
    </row>
    <row r="1100" spans="2:15" ht="16.5" customHeight="1">
      <c r="B1100" s="94"/>
      <c r="C1100" s="44"/>
      <c r="D1100" s="44"/>
      <c r="E1100" s="44"/>
      <c r="F1100" s="44"/>
      <c r="G1100" s="44"/>
      <c r="H1100" s="44"/>
      <c r="I1100" s="44"/>
      <c r="J1100" s="44"/>
      <c r="K1100" s="44"/>
      <c r="L1100" s="44"/>
      <c r="M1100" s="44"/>
      <c r="N1100" s="44"/>
      <c r="O1100" s="44"/>
    </row>
    <row r="1101" spans="2:15" ht="16.5" customHeight="1">
      <c r="B1101" s="94"/>
      <c r="C1101" s="44"/>
      <c r="D1101" s="44"/>
      <c r="E1101" s="44"/>
      <c r="F1101" s="44"/>
      <c r="G1101" s="44"/>
      <c r="H1101" s="44"/>
      <c r="I1101" s="44"/>
      <c r="J1101" s="44"/>
      <c r="K1101" s="44"/>
      <c r="L1101" s="44"/>
      <c r="M1101" s="44"/>
      <c r="N1101" s="44"/>
      <c r="O1101" s="44"/>
    </row>
    <row r="1102" spans="2:15" ht="16.5" customHeight="1">
      <c r="B1102" s="94"/>
      <c r="C1102" s="44"/>
      <c r="D1102" s="44"/>
      <c r="E1102" s="44"/>
      <c r="F1102" s="44"/>
      <c r="G1102" s="44"/>
      <c r="H1102" s="44"/>
      <c r="I1102" s="44"/>
      <c r="J1102" s="44"/>
      <c r="K1102" s="44"/>
      <c r="L1102" s="44"/>
      <c r="M1102" s="44"/>
      <c r="N1102" s="44"/>
      <c r="O1102" s="44"/>
    </row>
    <row r="1103" spans="2:15" ht="16.5" customHeight="1">
      <c r="B1103" s="94"/>
      <c r="C1103" s="44"/>
      <c r="D1103" s="44"/>
      <c r="E1103" s="44"/>
      <c r="F1103" s="44"/>
      <c r="G1103" s="44"/>
      <c r="H1103" s="44"/>
      <c r="I1103" s="44"/>
      <c r="J1103" s="44"/>
      <c r="K1103" s="44"/>
      <c r="L1103" s="44"/>
      <c r="M1103" s="44"/>
      <c r="N1103" s="44"/>
      <c r="O1103" s="44"/>
    </row>
    <row r="1104" spans="2:15" ht="16.5" customHeight="1">
      <c r="B1104" s="94"/>
      <c r="C1104" s="44"/>
      <c r="D1104" s="44"/>
      <c r="E1104" s="44"/>
      <c r="F1104" s="44"/>
      <c r="G1104" s="44"/>
      <c r="H1104" s="44"/>
      <c r="I1104" s="44"/>
      <c r="J1104" s="44"/>
      <c r="K1104" s="44"/>
      <c r="L1104" s="44"/>
      <c r="M1104" s="44"/>
      <c r="N1104" s="44"/>
      <c r="O1104" s="44"/>
    </row>
    <row r="1105" spans="2:15" ht="16.5" customHeight="1">
      <c r="B1105" s="94"/>
      <c r="C1105" s="44"/>
      <c r="D1105" s="44"/>
      <c r="E1105" s="44"/>
      <c r="F1105" s="44"/>
      <c r="G1105" s="44"/>
      <c r="H1105" s="44"/>
      <c r="I1105" s="44"/>
      <c r="J1105" s="44"/>
      <c r="K1105" s="44"/>
      <c r="L1105" s="44"/>
      <c r="M1105" s="44"/>
      <c r="N1105" s="44"/>
      <c r="O1105" s="44"/>
    </row>
    <row r="1106" spans="2:15" ht="16.5" customHeight="1">
      <c r="B1106" s="94"/>
      <c r="C1106" s="44"/>
      <c r="D1106" s="44"/>
      <c r="E1106" s="44"/>
      <c r="F1106" s="44"/>
      <c r="G1106" s="44"/>
      <c r="H1106" s="44"/>
      <c r="I1106" s="44"/>
      <c r="J1106" s="44"/>
      <c r="K1106" s="44"/>
      <c r="L1106" s="44"/>
      <c r="M1106" s="44"/>
      <c r="N1106" s="44"/>
      <c r="O1106" s="44"/>
    </row>
    <row r="1107" spans="2:15" ht="16.5" customHeight="1">
      <c r="B1107" s="94"/>
      <c r="C1107" s="44"/>
      <c r="D1107" s="44"/>
      <c r="E1107" s="44"/>
      <c r="F1107" s="44"/>
      <c r="G1107" s="44"/>
      <c r="H1107" s="44"/>
      <c r="I1107" s="44"/>
      <c r="J1107" s="44"/>
      <c r="K1107" s="44"/>
      <c r="L1107" s="44"/>
      <c r="M1107" s="44"/>
      <c r="N1107" s="44"/>
      <c r="O1107" s="44"/>
    </row>
    <row r="1108" spans="2:15" ht="16.5" customHeight="1">
      <c r="B1108" s="94"/>
      <c r="C1108" s="44"/>
      <c r="D1108" s="44"/>
      <c r="E1108" s="44"/>
      <c r="F1108" s="44"/>
      <c r="G1108" s="44"/>
      <c r="H1108" s="44"/>
      <c r="I1108" s="44"/>
      <c r="J1108" s="44"/>
      <c r="K1108" s="44"/>
      <c r="L1108" s="44"/>
      <c r="M1108" s="44"/>
      <c r="N1108" s="44"/>
      <c r="O1108" s="44"/>
    </row>
    <row r="1109" spans="2:15" ht="16.5" customHeight="1">
      <c r="B1109" s="94"/>
      <c r="C1109" s="44"/>
      <c r="D1109" s="44"/>
      <c r="E1109" s="44"/>
      <c r="F1109" s="44"/>
      <c r="G1109" s="44"/>
      <c r="H1109" s="44"/>
      <c r="I1109" s="44"/>
      <c r="J1109" s="44"/>
      <c r="K1109" s="44"/>
      <c r="L1109" s="44"/>
      <c r="M1109" s="44"/>
      <c r="N1109" s="44"/>
      <c r="O1109" s="44"/>
    </row>
    <row r="1110" spans="2:15" ht="16.5" customHeight="1">
      <c r="B1110" s="94"/>
      <c r="C1110" s="44"/>
      <c r="D1110" s="44"/>
      <c r="E1110" s="44"/>
      <c r="F1110" s="44"/>
      <c r="G1110" s="44"/>
      <c r="H1110" s="44"/>
      <c r="I1110" s="44"/>
      <c r="J1110" s="44"/>
      <c r="K1110" s="44"/>
      <c r="L1110" s="44"/>
      <c r="M1110" s="44"/>
      <c r="N1110" s="44"/>
      <c r="O1110" s="44"/>
    </row>
    <row r="1111" spans="2:15" ht="16.5" customHeight="1">
      <c r="B1111" s="94"/>
      <c r="C1111" s="44"/>
      <c r="D1111" s="44"/>
      <c r="E1111" s="44"/>
      <c r="F1111" s="44"/>
      <c r="G1111" s="44"/>
      <c r="H1111" s="44"/>
      <c r="I1111" s="44"/>
      <c r="J1111" s="44"/>
      <c r="K1111" s="44"/>
      <c r="L1111" s="44"/>
      <c r="M1111" s="44"/>
      <c r="N1111" s="44"/>
      <c r="O1111" s="44"/>
    </row>
    <row r="1112" spans="2:15" ht="16.5" customHeight="1">
      <c r="B1112" s="94"/>
      <c r="C1112" s="44"/>
      <c r="D1112" s="44"/>
      <c r="E1112" s="44"/>
      <c r="F1112" s="44"/>
      <c r="G1112" s="44"/>
      <c r="H1112" s="44"/>
      <c r="I1112" s="44"/>
      <c r="J1112" s="44"/>
      <c r="K1112" s="44"/>
      <c r="L1112" s="44"/>
      <c r="M1112" s="44"/>
      <c r="N1112" s="44"/>
      <c r="O1112" s="44"/>
    </row>
    <row r="1113" spans="2:15" ht="16.5" customHeight="1">
      <c r="B1113" s="94"/>
      <c r="C1113" s="44"/>
      <c r="D1113" s="44"/>
      <c r="E1113" s="44"/>
      <c r="F1113" s="44"/>
      <c r="G1113" s="44"/>
      <c r="H1113" s="44"/>
      <c r="I1113" s="44"/>
      <c r="J1113" s="44"/>
      <c r="K1113" s="44"/>
      <c r="L1113" s="44"/>
      <c r="M1113" s="44"/>
      <c r="N1113" s="44"/>
      <c r="O1113" s="44"/>
    </row>
    <row r="1114" spans="2:15" ht="16.5" customHeight="1">
      <c r="B1114" s="94"/>
      <c r="C1114" s="44"/>
      <c r="D1114" s="44"/>
      <c r="E1114" s="44"/>
      <c r="F1114" s="44"/>
      <c r="G1114" s="44"/>
      <c r="H1114" s="44"/>
      <c r="I1114" s="44"/>
      <c r="J1114" s="44"/>
      <c r="K1114" s="44"/>
      <c r="L1114" s="44"/>
      <c r="M1114" s="44"/>
      <c r="N1114" s="44"/>
      <c r="O1114" s="44"/>
    </row>
    <row r="1115" spans="2:15" ht="16.5" customHeight="1">
      <c r="B1115" s="94"/>
      <c r="C1115" s="44"/>
      <c r="D1115" s="44"/>
      <c r="E1115" s="44"/>
      <c r="F1115" s="44"/>
      <c r="G1115" s="44"/>
      <c r="H1115" s="44"/>
      <c r="I1115" s="44"/>
      <c r="J1115" s="44"/>
      <c r="K1115" s="44"/>
      <c r="L1115" s="44"/>
      <c r="M1115" s="44"/>
      <c r="N1115" s="44"/>
      <c r="O1115" s="44"/>
    </row>
    <row r="1116" spans="2:15" ht="16.5" customHeight="1">
      <c r="B1116" s="94"/>
      <c r="C1116" s="44"/>
      <c r="D1116" s="44"/>
      <c r="E1116" s="44"/>
      <c r="F1116" s="44"/>
      <c r="G1116" s="44"/>
      <c r="H1116" s="44"/>
      <c r="I1116" s="44"/>
      <c r="J1116" s="44"/>
      <c r="K1116" s="44"/>
      <c r="L1116" s="44"/>
      <c r="M1116" s="44"/>
      <c r="N1116" s="44"/>
      <c r="O1116" s="44"/>
    </row>
    <row r="1117" spans="2:15" ht="16.5" customHeight="1">
      <c r="B1117" s="94"/>
      <c r="C1117" s="44"/>
      <c r="D1117" s="44"/>
      <c r="E1117" s="44"/>
      <c r="F1117" s="44"/>
      <c r="G1117" s="44"/>
      <c r="H1117" s="44"/>
      <c r="I1117" s="44"/>
      <c r="J1117" s="44"/>
      <c r="K1117" s="44"/>
      <c r="L1117" s="44"/>
      <c r="M1117" s="44"/>
      <c r="N1117" s="44"/>
      <c r="O1117" s="44"/>
    </row>
    <row r="1118" spans="2:15" ht="16.5" customHeight="1">
      <c r="B1118" s="94"/>
      <c r="C1118" s="44"/>
      <c r="D1118" s="44"/>
      <c r="E1118" s="44"/>
      <c r="F1118" s="44"/>
      <c r="G1118" s="44"/>
      <c r="H1118" s="44"/>
      <c r="I1118" s="44"/>
      <c r="J1118" s="44"/>
      <c r="K1118" s="44"/>
      <c r="L1118" s="44"/>
      <c r="M1118" s="44"/>
      <c r="N1118" s="44"/>
      <c r="O1118" s="44"/>
    </row>
    <row r="1119" spans="2:15" ht="16.5" customHeight="1">
      <c r="B1119" s="94"/>
      <c r="C1119" s="44"/>
      <c r="D1119" s="44"/>
      <c r="E1119" s="44"/>
      <c r="F1119" s="44"/>
      <c r="G1119" s="44"/>
      <c r="H1119" s="44"/>
      <c r="I1119" s="44"/>
      <c r="J1119" s="44"/>
      <c r="K1119" s="44"/>
      <c r="L1119" s="44"/>
      <c r="M1119" s="44"/>
      <c r="N1119" s="44"/>
      <c r="O1119" s="44"/>
    </row>
    <row r="1120" spans="2:15" ht="16.5" customHeight="1">
      <c r="B1120" s="94"/>
      <c r="C1120" s="44"/>
      <c r="D1120" s="44"/>
      <c r="E1120" s="44"/>
      <c r="F1120" s="44"/>
      <c r="G1120" s="44"/>
      <c r="H1120" s="44"/>
      <c r="I1120" s="44"/>
      <c r="J1120" s="44"/>
      <c r="K1120" s="44"/>
      <c r="L1120" s="44"/>
      <c r="M1120" s="44"/>
      <c r="N1120" s="44"/>
      <c r="O1120" s="44"/>
    </row>
    <row r="1121" spans="2:15" ht="16.5" customHeight="1">
      <c r="B1121" s="94"/>
      <c r="C1121" s="44"/>
      <c r="D1121" s="44"/>
      <c r="E1121" s="44"/>
      <c r="F1121" s="44"/>
      <c r="G1121" s="44"/>
      <c r="H1121" s="44"/>
      <c r="I1121" s="44"/>
      <c r="J1121" s="44"/>
      <c r="K1121" s="44"/>
      <c r="L1121" s="44"/>
      <c r="M1121" s="44"/>
      <c r="N1121" s="44"/>
      <c r="O1121" s="44"/>
    </row>
    <row r="1122" spans="2:15" ht="16.5" customHeight="1">
      <c r="B1122" s="94"/>
      <c r="C1122" s="44"/>
      <c r="D1122" s="44"/>
      <c r="E1122" s="44"/>
      <c r="F1122" s="44"/>
      <c r="G1122" s="44"/>
      <c r="H1122" s="44"/>
      <c r="I1122" s="44"/>
      <c r="J1122" s="44"/>
      <c r="K1122" s="44"/>
      <c r="L1122" s="44"/>
      <c r="M1122" s="44"/>
      <c r="N1122" s="44"/>
      <c r="O1122" s="44"/>
    </row>
    <row r="1123" spans="2:15" ht="16.5" customHeight="1">
      <c r="B1123" s="94"/>
      <c r="C1123" s="44"/>
      <c r="D1123" s="44"/>
      <c r="E1123" s="44"/>
      <c r="F1123" s="44"/>
      <c r="G1123" s="44"/>
      <c r="H1123" s="44"/>
      <c r="I1123" s="44"/>
      <c r="J1123" s="44"/>
      <c r="K1123" s="44"/>
      <c r="L1123" s="44"/>
      <c r="M1123" s="44"/>
      <c r="N1123" s="44"/>
      <c r="O1123" s="44"/>
    </row>
    <row r="1124" spans="2:15" ht="16.5" customHeight="1">
      <c r="B1124" s="94"/>
      <c r="C1124" s="44"/>
      <c r="D1124" s="44"/>
      <c r="E1124" s="44"/>
      <c r="F1124" s="44"/>
      <c r="G1124" s="44"/>
      <c r="H1124" s="44"/>
      <c r="I1124" s="44"/>
      <c r="J1124" s="44"/>
      <c r="K1124" s="44"/>
      <c r="L1124" s="44"/>
      <c r="M1124" s="44"/>
      <c r="N1124" s="44"/>
      <c r="O1124" s="44"/>
    </row>
    <row r="1125" spans="2:15" ht="16.5" customHeight="1">
      <c r="B1125" s="94"/>
      <c r="C1125" s="44"/>
      <c r="D1125" s="44"/>
      <c r="E1125" s="44"/>
      <c r="F1125" s="44"/>
      <c r="G1125" s="44"/>
      <c r="H1125" s="44"/>
      <c r="I1125" s="44"/>
      <c r="J1125" s="44"/>
      <c r="K1125" s="44"/>
      <c r="L1125" s="44"/>
      <c r="M1125" s="44"/>
      <c r="N1125" s="44"/>
      <c r="O1125" s="44"/>
    </row>
    <row r="1126" spans="2:15" ht="16.5" customHeight="1">
      <c r="B1126" s="94"/>
      <c r="C1126" s="44"/>
      <c r="D1126" s="44"/>
      <c r="E1126" s="44"/>
      <c r="F1126" s="44"/>
      <c r="G1126" s="44"/>
      <c r="H1126" s="44"/>
      <c r="I1126" s="44"/>
      <c r="J1126" s="44"/>
      <c r="K1126" s="44"/>
      <c r="L1126" s="44"/>
      <c r="M1126" s="44"/>
      <c r="N1126" s="44"/>
      <c r="O1126" s="44"/>
    </row>
    <row r="1127" spans="2:15" ht="16.5" customHeight="1">
      <c r="B1127" s="94"/>
      <c r="C1127" s="44"/>
      <c r="D1127" s="44"/>
      <c r="E1127" s="44"/>
      <c r="F1127" s="44"/>
      <c r="G1127" s="44"/>
      <c r="H1127" s="44"/>
      <c r="I1127" s="44"/>
      <c r="J1127" s="44"/>
      <c r="K1127" s="44"/>
      <c r="L1127" s="44"/>
      <c r="M1127" s="44"/>
      <c r="N1127" s="44"/>
      <c r="O1127" s="44"/>
    </row>
    <row r="1128" spans="2:15" ht="16.5" customHeight="1">
      <c r="B1128" s="94"/>
      <c r="C1128" s="44"/>
      <c r="D1128" s="44"/>
      <c r="E1128" s="44"/>
      <c r="F1128" s="44"/>
      <c r="G1128" s="44"/>
      <c r="H1128" s="44"/>
      <c r="I1128" s="44"/>
      <c r="J1128" s="44"/>
      <c r="K1128" s="44"/>
      <c r="L1128" s="44"/>
      <c r="M1128" s="44"/>
      <c r="N1128" s="44"/>
      <c r="O1128" s="44"/>
    </row>
    <row r="1129" spans="2:15" ht="16.5" customHeight="1">
      <c r="B1129" s="94"/>
      <c r="C1129" s="44"/>
      <c r="D1129" s="44"/>
      <c r="E1129" s="44"/>
      <c r="F1129" s="44"/>
      <c r="G1129" s="44"/>
      <c r="H1129" s="44"/>
      <c r="I1129" s="44"/>
      <c r="J1129" s="44"/>
      <c r="K1129" s="44"/>
      <c r="L1129" s="44"/>
      <c r="M1129" s="44"/>
      <c r="N1129" s="44"/>
      <c r="O1129" s="44"/>
    </row>
    <row r="1130" spans="2:15" ht="16.5" customHeight="1">
      <c r="B1130" s="94"/>
      <c r="C1130" s="44"/>
      <c r="D1130" s="44"/>
      <c r="E1130" s="44"/>
      <c r="F1130" s="44"/>
      <c r="G1130" s="44"/>
      <c r="H1130" s="44"/>
      <c r="I1130" s="44"/>
      <c r="J1130" s="44"/>
      <c r="K1130" s="44"/>
      <c r="L1130" s="44"/>
      <c r="M1130" s="44"/>
      <c r="N1130" s="44"/>
      <c r="O1130" s="44"/>
    </row>
    <row r="1131" spans="2:15" ht="16.5" customHeight="1">
      <c r="B1131" s="94"/>
      <c r="C1131" s="44"/>
      <c r="D1131" s="44"/>
      <c r="E1131" s="44"/>
      <c r="F1131" s="44"/>
      <c r="G1131" s="44"/>
      <c r="H1131" s="44"/>
      <c r="I1131" s="44"/>
      <c r="J1131" s="44"/>
      <c r="K1131" s="44"/>
      <c r="L1131" s="44"/>
      <c r="M1131" s="44"/>
      <c r="N1131" s="44"/>
      <c r="O1131" s="44"/>
    </row>
    <row r="1132" spans="2:15" ht="16.5" customHeight="1">
      <c r="B1132" s="94"/>
      <c r="C1132" s="44"/>
      <c r="D1132" s="44"/>
      <c r="E1132" s="44"/>
      <c r="F1132" s="44"/>
      <c r="G1132" s="44"/>
      <c r="H1132" s="44"/>
      <c r="I1132" s="44"/>
      <c r="J1132" s="44"/>
      <c r="K1132" s="44"/>
      <c r="L1132" s="44"/>
      <c r="M1132" s="44"/>
      <c r="N1132" s="44"/>
      <c r="O1132" s="44"/>
    </row>
    <row r="1133" spans="2:15" ht="16.5" customHeight="1">
      <c r="B1133" s="94"/>
      <c r="C1133" s="44"/>
      <c r="D1133" s="44"/>
      <c r="E1133" s="44"/>
      <c r="F1133" s="44"/>
      <c r="G1133" s="44"/>
      <c r="H1133" s="44"/>
      <c r="I1133" s="44"/>
      <c r="J1133" s="44"/>
      <c r="K1133" s="44"/>
      <c r="L1133" s="44"/>
      <c r="M1133" s="44"/>
      <c r="N1133" s="44"/>
      <c r="O1133" s="44"/>
    </row>
    <row r="1134" spans="2:15" ht="16.5" customHeight="1">
      <c r="B1134" s="94"/>
      <c r="C1134" s="44"/>
      <c r="D1134" s="44"/>
      <c r="E1134" s="44"/>
      <c r="F1134" s="44"/>
      <c r="G1134" s="44"/>
      <c r="H1134" s="44"/>
      <c r="I1134" s="44"/>
      <c r="J1134" s="44"/>
      <c r="K1134" s="44"/>
      <c r="L1134" s="44"/>
      <c r="M1134" s="44"/>
      <c r="N1134" s="44"/>
      <c r="O1134" s="44"/>
    </row>
    <row r="1135" spans="2:15" ht="16.5" customHeight="1">
      <c r="B1135" s="94"/>
      <c r="C1135" s="44"/>
      <c r="D1135" s="44"/>
      <c r="E1135" s="44"/>
      <c r="F1135" s="44"/>
      <c r="G1135" s="44"/>
      <c r="H1135" s="44"/>
      <c r="I1135" s="44"/>
      <c r="J1135" s="44"/>
      <c r="K1135" s="44"/>
      <c r="L1135" s="44"/>
      <c r="M1135" s="44"/>
      <c r="N1135" s="44"/>
      <c r="O1135" s="44"/>
    </row>
    <row r="1136" spans="2:15" ht="16.5" customHeight="1">
      <c r="B1136" s="94"/>
      <c r="C1136" s="44"/>
      <c r="D1136" s="44"/>
      <c r="E1136" s="44"/>
      <c r="F1136" s="44"/>
      <c r="G1136" s="44"/>
      <c r="H1136" s="44"/>
      <c r="I1136" s="44"/>
      <c r="J1136" s="44"/>
      <c r="K1136" s="44"/>
      <c r="L1136" s="44"/>
      <c r="M1136" s="44"/>
      <c r="N1136" s="44"/>
      <c r="O1136" s="44"/>
    </row>
    <row r="1137" spans="2:15" ht="16.5" customHeight="1">
      <c r="B1137" s="94"/>
      <c r="C1137" s="44"/>
      <c r="D1137" s="44"/>
      <c r="E1137" s="44"/>
      <c r="F1137" s="44"/>
      <c r="G1137" s="44"/>
      <c r="H1137" s="44"/>
      <c r="I1137" s="44"/>
      <c r="J1137" s="44"/>
      <c r="K1137" s="44"/>
      <c r="L1137" s="44"/>
      <c r="M1137" s="44"/>
      <c r="N1137" s="44"/>
      <c r="O1137" s="44"/>
    </row>
    <row r="1138" spans="2:15" ht="16.5" customHeight="1">
      <c r="B1138" s="94"/>
      <c r="C1138" s="44"/>
      <c r="D1138" s="44"/>
      <c r="E1138" s="44"/>
      <c r="F1138" s="44"/>
      <c r="G1138" s="44"/>
      <c r="H1138" s="44"/>
      <c r="I1138" s="44"/>
      <c r="J1138" s="44"/>
      <c r="K1138" s="44"/>
      <c r="L1138" s="44"/>
      <c r="M1138" s="44"/>
      <c r="N1138" s="44"/>
      <c r="O1138" s="44"/>
    </row>
    <row r="1139" spans="2:15" ht="16.5" customHeight="1">
      <c r="B1139" s="94"/>
      <c r="C1139" s="44"/>
      <c r="D1139" s="44"/>
      <c r="E1139" s="44"/>
      <c r="F1139" s="44"/>
      <c r="G1139" s="44"/>
      <c r="H1139" s="44"/>
      <c r="I1139" s="44"/>
      <c r="J1139" s="44"/>
      <c r="K1139" s="44"/>
      <c r="L1139" s="44"/>
      <c r="M1139" s="44"/>
      <c r="N1139" s="44"/>
      <c r="O1139" s="44"/>
    </row>
    <row r="1140" spans="2:15" ht="16.5" customHeight="1">
      <c r="B1140" s="94"/>
      <c r="C1140" s="44"/>
      <c r="D1140" s="44"/>
      <c r="E1140" s="44"/>
      <c r="F1140" s="44"/>
      <c r="G1140" s="44"/>
      <c r="H1140" s="44"/>
      <c r="I1140" s="44"/>
      <c r="J1140" s="44"/>
      <c r="K1140" s="44"/>
      <c r="L1140" s="44"/>
      <c r="M1140" s="44"/>
      <c r="N1140" s="44"/>
      <c r="O1140" s="44"/>
    </row>
    <row r="1141" spans="2:15" ht="16.5" customHeight="1">
      <c r="B1141" s="94"/>
      <c r="C1141" s="44"/>
      <c r="D1141" s="44"/>
      <c r="E1141" s="44"/>
      <c r="F1141" s="44"/>
      <c r="G1141" s="44"/>
      <c r="H1141" s="44"/>
      <c r="I1141" s="44"/>
      <c r="J1141" s="44"/>
      <c r="K1141" s="44"/>
      <c r="L1141" s="44"/>
      <c r="M1141" s="44"/>
      <c r="N1141" s="44"/>
      <c r="O1141" s="44"/>
    </row>
    <row r="1142" spans="2:15" ht="16.5" customHeight="1">
      <c r="B1142" s="94"/>
      <c r="C1142" s="44"/>
      <c r="D1142" s="44"/>
      <c r="E1142" s="44"/>
      <c r="F1142" s="44"/>
      <c r="G1142" s="44"/>
      <c r="H1142" s="44"/>
      <c r="I1142" s="44"/>
      <c r="J1142" s="44"/>
      <c r="K1142" s="44"/>
      <c r="L1142" s="44"/>
      <c r="M1142" s="44"/>
      <c r="N1142" s="44"/>
      <c r="O1142" s="44"/>
    </row>
    <row r="1143" spans="2:15" ht="16.5" customHeight="1">
      <c r="B1143" s="94"/>
      <c r="C1143" s="44"/>
      <c r="D1143" s="44"/>
      <c r="E1143" s="44"/>
      <c r="F1143" s="44"/>
      <c r="G1143" s="44"/>
      <c r="H1143" s="44"/>
      <c r="I1143" s="44"/>
      <c r="J1143" s="44"/>
      <c r="K1143" s="44"/>
      <c r="L1143" s="44"/>
      <c r="M1143" s="44"/>
      <c r="N1143" s="44"/>
      <c r="O1143" s="44"/>
    </row>
    <row r="1144" spans="2:15" ht="16.5" customHeight="1">
      <c r="B1144" s="94"/>
      <c r="C1144" s="44"/>
      <c r="D1144" s="44"/>
      <c r="E1144" s="44"/>
      <c r="F1144" s="44"/>
      <c r="G1144" s="44"/>
      <c r="H1144" s="44"/>
      <c r="I1144" s="44"/>
      <c r="J1144" s="44"/>
      <c r="K1144" s="44"/>
      <c r="L1144" s="44"/>
      <c r="M1144" s="44"/>
      <c r="N1144" s="44"/>
      <c r="O1144" s="44"/>
    </row>
    <row r="1145" spans="2:15" ht="16.5" customHeight="1">
      <c r="B1145" s="94"/>
      <c r="C1145" s="44"/>
      <c r="D1145" s="44"/>
      <c r="E1145" s="44"/>
      <c r="F1145" s="44"/>
      <c r="G1145" s="44"/>
      <c r="H1145" s="44"/>
      <c r="I1145" s="44"/>
      <c r="J1145" s="44"/>
      <c r="K1145" s="44"/>
      <c r="L1145" s="44"/>
      <c r="M1145" s="44"/>
      <c r="N1145" s="44"/>
      <c r="O1145" s="44"/>
    </row>
    <row r="1146" spans="2:15" ht="16.5" customHeight="1">
      <c r="B1146" s="94"/>
      <c r="C1146" s="44"/>
      <c r="D1146" s="44"/>
      <c r="E1146" s="44"/>
      <c r="F1146" s="44"/>
      <c r="G1146" s="44"/>
      <c r="H1146" s="44"/>
      <c r="I1146" s="44"/>
      <c r="J1146" s="44"/>
      <c r="K1146" s="44"/>
      <c r="L1146" s="44"/>
      <c r="M1146" s="44"/>
      <c r="N1146" s="44"/>
      <c r="O1146" s="44"/>
    </row>
    <row r="1147" spans="2:15" ht="16.5" customHeight="1">
      <c r="B1147" s="94"/>
      <c r="C1147" s="44"/>
      <c r="D1147" s="44"/>
      <c r="E1147" s="44"/>
      <c r="F1147" s="44"/>
      <c r="G1147" s="44"/>
      <c r="H1147" s="44"/>
      <c r="I1147" s="44"/>
      <c r="J1147" s="44"/>
      <c r="K1147" s="44"/>
      <c r="L1147" s="44"/>
      <c r="M1147" s="44"/>
      <c r="N1147" s="44"/>
      <c r="O1147" s="44"/>
    </row>
    <row r="1148" spans="2:15" ht="16.5" customHeight="1">
      <c r="B1148" s="94"/>
      <c r="C1148" s="44"/>
      <c r="D1148" s="44"/>
      <c r="E1148" s="44"/>
      <c r="F1148" s="44"/>
      <c r="G1148" s="44"/>
      <c r="H1148" s="44"/>
      <c r="I1148" s="44"/>
      <c r="J1148" s="44"/>
      <c r="K1148" s="44"/>
      <c r="L1148" s="44"/>
      <c r="M1148" s="44"/>
      <c r="N1148" s="44"/>
      <c r="O1148" s="44"/>
    </row>
    <row r="1149" spans="2:15" ht="16.5" customHeight="1">
      <c r="B1149" s="94"/>
      <c r="C1149" s="44"/>
      <c r="D1149" s="44"/>
      <c r="E1149" s="44"/>
      <c r="F1149" s="44"/>
      <c r="G1149" s="44"/>
      <c r="H1149" s="44"/>
      <c r="I1149" s="44"/>
      <c r="J1149" s="44"/>
      <c r="K1149" s="44"/>
      <c r="L1149" s="44"/>
      <c r="M1149" s="44"/>
      <c r="N1149" s="44"/>
      <c r="O1149" s="44"/>
    </row>
    <row r="1150" spans="2:15" ht="16.5" customHeight="1">
      <c r="B1150" s="94"/>
      <c r="C1150" s="44"/>
      <c r="D1150" s="44"/>
      <c r="E1150" s="44"/>
      <c r="F1150" s="44"/>
      <c r="G1150" s="44"/>
      <c r="H1150" s="44"/>
      <c r="I1150" s="44"/>
      <c r="J1150" s="44"/>
      <c r="K1150" s="44"/>
      <c r="L1150" s="44"/>
      <c r="M1150" s="44"/>
      <c r="N1150" s="44"/>
      <c r="O1150" s="44"/>
    </row>
    <row r="1151" spans="2:15" ht="16.5" customHeight="1">
      <c r="B1151" s="94"/>
      <c r="C1151" s="44"/>
      <c r="D1151" s="44"/>
      <c r="E1151" s="44"/>
      <c r="F1151" s="44"/>
      <c r="G1151" s="44"/>
      <c r="H1151" s="44"/>
      <c r="I1151" s="44"/>
      <c r="J1151" s="44"/>
      <c r="K1151" s="44"/>
      <c r="L1151" s="44"/>
      <c r="M1151" s="44"/>
      <c r="N1151" s="44"/>
      <c r="O1151" s="44"/>
    </row>
    <row r="1152" spans="2:15" ht="16.5" customHeight="1">
      <c r="B1152" s="94"/>
      <c r="C1152" s="44"/>
      <c r="D1152" s="44"/>
      <c r="E1152" s="44"/>
      <c r="F1152" s="44"/>
      <c r="G1152" s="44"/>
      <c r="H1152" s="44"/>
      <c r="I1152" s="44"/>
      <c r="J1152" s="44"/>
      <c r="K1152" s="44"/>
      <c r="L1152" s="44"/>
      <c r="M1152" s="44"/>
      <c r="N1152" s="44"/>
      <c r="O1152" s="44"/>
    </row>
    <row r="1153" spans="2:15" ht="16.5" customHeight="1">
      <c r="B1153" s="94"/>
      <c r="C1153" s="44"/>
      <c r="D1153" s="44"/>
      <c r="E1153" s="44"/>
      <c r="F1153" s="44"/>
      <c r="G1153" s="44"/>
      <c r="H1153" s="44"/>
      <c r="I1153" s="44"/>
      <c r="J1153" s="44"/>
      <c r="K1153" s="44"/>
      <c r="L1153" s="44"/>
      <c r="M1153" s="44"/>
      <c r="N1153" s="44"/>
      <c r="O1153" s="44"/>
    </row>
    <row r="1154" spans="2:15" ht="16.5" customHeight="1">
      <c r="B1154" s="94"/>
      <c r="C1154" s="44"/>
      <c r="D1154" s="44"/>
      <c r="E1154" s="44"/>
      <c r="F1154" s="44"/>
      <c r="G1154" s="44"/>
      <c r="H1154" s="44"/>
      <c r="I1154" s="44"/>
      <c r="J1154" s="44"/>
      <c r="K1154" s="44"/>
      <c r="L1154" s="44"/>
      <c r="M1154" s="44"/>
      <c r="N1154" s="44"/>
      <c r="O1154" s="44"/>
    </row>
    <row r="1155" spans="2:15" ht="16.5" customHeight="1">
      <c r="B1155" s="94"/>
      <c r="C1155" s="44"/>
      <c r="D1155" s="44"/>
      <c r="E1155" s="44"/>
      <c r="F1155" s="44"/>
      <c r="G1155" s="44"/>
      <c r="H1155" s="44"/>
      <c r="I1155" s="44"/>
      <c r="J1155" s="44"/>
      <c r="K1155" s="44"/>
      <c r="L1155" s="44"/>
      <c r="M1155" s="44"/>
      <c r="N1155" s="44"/>
      <c r="O1155" s="44"/>
    </row>
    <row r="1156" spans="2:15" ht="16.5" customHeight="1">
      <c r="B1156" s="94"/>
      <c r="C1156" s="44"/>
      <c r="D1156" s="44"/>
      <c r="E1156" s="44"/>
      <c r="F1156" s="44"/>
      <c r="G1156" s="44"/>
      <c r="H1156" s="44"/>
      <c r="I1156" s="44"/>
      <c r="J1156" s="44"/>
      <c r="K1156" s="44"/>
      <c r="L1156" s="44"/>
      <c r="M1156" s="44"/>
      <c r="N1156" s="44"/>
      <c r="O1156" s="44"/>
    </row>
    <row r="1157" spans="2:15" ht="16.5" customHeight="1">
      <c r="B1157" s="94"/>
      <c r="C1157" s="44"/>
      <c r="D1157" s="44"/>
      <c r="E1157" s="44"/>
      <c r="F1157" s="44"/>
      <c r="G1157" s="44"/>
      <c r="H1157" s="44"/>
      <c r="I1157" s="44"/>
      <c r="J1157" s="44"/>
      <c r="K1157" s="44"/>
      <c r="L1157" s="44"/>
      <c r="M1157" s="44"/>
      <c r="N1157" s="44"/>
      <c r="O1157" s="44"/>
    </row>
    <row r="1158" spans="2:15" ht="16.5" customHeight="1">
      <c r="B1158" s="94"/>
      <c r="C1158" s="44"/>
      <c r="D1158" s="44"/>
      <c r="E1158" s="44"/>
      <c r="F1158" s="44"/>
      <c r="G1158" s="44"/>
      <c r="H1158" s="44"/>
      <c r="I1158" s="44"/>
      <c r="J1158" s="44"/>
      <c r="K1158" s="44"/>
      <c r="L1158" s="44"/>
      <c r="M1158" s="44"/>
      <c r="N1158" s="44"/>
      <c r="O1158" s="44"/>
    </row>
    <row r="1159" spans="2:15" ht="16.5" customHeight="1">
      <c r="B1159" s="94"/>
      <c r="C1159" s="44"/>
      <c r="D1159" s="44"/>
      <c r="E1159" s="44"/>
      <c r="F1159" s="44"/>
      <c r="G1159" s="44"/>
      <c r="H1159" s="44"/>
      <c r="I1159" s="44"/>
      <c r="J1159" s="44"/>
      <c r="K1159" s="44"/>
      <c r="L1159" s="44"/>
      <c r="M1159" s="44"/>
      <c r="N1159" s="44"/>
      <c r="O1159" s="44"/>
    </row>
    <row r="1160" spans="2:15" ht="16.5" customHeight="1">
      <c r="B1160" s="94"/>
      <c r="C1160" s="44"/>
      <c r="D1160" s="44"/>
      <c r="E1160" s="44"/>
      <c r="F1160" s="44"/>
      <c r="G1160" s="44"/>
      <c r="H1160" s="44"/>
      <c r="I1160" s="44"/>
      <c r="J1160" s="44"/>
      <c r="K1160" s="44"/>
      <c r="L1160" s="44"/>
      <c r="M1160" s="44"/>
      <c r="N1160" s="44"/>
      <c r="O1160" s="44"/>
    </row>
    <row r="1161" spans="2:15" ht="16.5" customHeight="1">
      <c r="B1161" s="94"/>
      <c r="C1161" s="44"/>
      <c r="D1161" s="44"/>
      <c r="E1161" s="44"/>
      <c r="F1161" s="44"/>
      <c r="G1161" s="44"/>
      <c r="H1161" s="44"/>
      <c r="I1161" s="44"/>
      <c r="J1161" s="44"/>
      <c r="K1161" s="44"/>
      <c r="L1161" s="44"/>
      <c r="M1161" s="44"/>
      <c r="N1161" s="44"/>
      <c r="O1161" s="44"/>
    </row>
    <row r="1162" spans="2:15" ht="16.5" customHeight="1">
      <c r="B1162" s="94"/>
      <c r="C1162" s="44"/>
      <c r="D1162" s="44"/>
      <c r="E1162" s="44"/>
      <c r="F1162" s="44"/>
      <c r="G1162" s="44"/>
      <c r="H1162" s="44"/>
      <c r="I1162" s="44"/>
      <c r="J1162" s="44"/>
      <c r="K1162" s="44"/>
      <c r="L1162" s="44"/>
      <c r="M1162" s="44"/>
      <c r="N1162" s="44"/>
      <c r="O1162" s="44"/>
    </row>
    <row r="1163" spans="2:15" ht="16.5" customHeight="1">
      <c r="B1163" s="94"/>
      <c r="C1163" s="44"/>
      <c r="D1163" s="44"/>
      <c r="E1163" s="44"/>
      <c r="F1163" s="44"/>
      <c r="G1163" s="44"/>
      <c r="H1163" s="44"/>
      <c r="I1163" s="44"/>
      <c r="J1163" s="44"/>
      <c r="K1163" s="44"/>
      <c r="L1163" s="44"/>
      <c r="M1163" s="44"/>
      <c r="N1163" s="44"/>
      <c r="O1163" s="44"/>
    </row>
    <row r="1164" spans="2:15" ht="16.5" customHeight="1">
      <c r="B1164" s="94"/>
      <c r="C1164" s="44"/>
      <c r="D1164" s="44"/>
      <c r="E1164" s="44"/>
      <c r="F1164" s="44"/>
      <c r="G1164" s="44"/>
      <c r="H1164" s="44"/>
      <c r="I1164" s="44"/>
      <c r="J1164" s="44"/>
      <c r="K1164" s="44"/>
      <c r="L1164" s="44"/>
      <c r="M1164" s="44"/>
      <c r="N1164" s="44"/>
      <c r="O1164" s="44"/>
    </row>
    <row r="1165" spans="2:15" ht="16.5" customHeight="1">
      <c r="B1165" s="94"/>
      <c r="C1165" s="44"/>
      <c r="D1165" s="44"/>
      <c r="E1165" s="44"/>
      <c r="F1165" s="44"/>
      <c r="G1165" s="44"/>
      <c r="H1165" s="44"/>
      <c r="I1165" s="44"/>
      <c r="J1165" s="44"/>
      <c r="K1165" s="44"/>
      <c r="L1165" s="44"/>
      <c r="M1165" s="44"/>
      <c r="N1165" s="44"/>
      <c r="O1165" s="44"/>
    </row>
    <row r="1166" spans="2:15" ht="16.5" customHeight="1">
      <c r="B1166" s="94"/>
      <c r="C1166" s="44"/>
      <c r="D1166" s="44"/>
      <c r="E1166" s="44"/>
      <c r="F1166" s="44"/>
      <c r="G1166" s="44"/>
      <c r="H1166" s="44"/>
      <c r="I1166" s="44"/>
      <c r="J1166" s="44"/>
      <c r="K1166" s="44"/>
      <c r="L1166" s="44"/>
      <c r="M1166" s="44"/>
      <c r="N1166" s="44"/>
      <c r="O1166" s="44"/>
    </row>
    <row r="1167" spans="2:15" ht="16.5" customHeight="1">
      <c r="B1167" s="94"/>
      <c r="C1167" s="44"/>
      <c r="D1167" s="44"/>
      <c r="E1167" s="44"/>
      <c r="F1167" s="44"/>
      <c r="G1167" s="44"/>
      <c r="H1167" s="44"/>
      <c r="I1167" s="44"/>
      <c r="J1167" s="44"/>
      <c r="K1167" s="44"/>
      <c r="L1167" s="44"/>
      <c r="M1167" s="44"/>
      <c r="N1167" s="44"/>
      <c r="O1167" s="44"/>
    </row>
    <row r="1168" spans="2:15" ht="16.5" customHeight="1">
      <c r="B1168" s="94"/>
      <c r="C1168" s="44"/>
      <c r="D1168" s="44"/>
      <c r="E1168" s="44"/>
      <c r="F1168" s="44"/>
      <c r="G1168" s="44"/>
      <c r="H1168" s="44"/>
      <c r="I1168" s="44"/>
      <c r="J1168" s="44"/>
      <c r="K1168" s="44"/>
      <c r="L1168" s="44"/>
      <c r="M1168" s="44"/>
      <c r="N1168" s="44"/>
      <c r="O1168" s="44"/>
    </row>
    <row r="1169" spans="2:15" ht="16.5" customHeight="1">
      <c r="B1169" s="94"/>
      <c r="C1169" s="44"/>
      <c r="D1169" s="44"/>
      <c r="E1169" s="44"/>
      <c r="F1169" s="44"/>
      <c r="G1169" s="44"/>
      <c r="H1169" s="44"/>
      <c r="I1169" s="44"/>
      <c r="J1169" s="44"/>
      <c r="K1169" s="44"/>
      <c r="L1169" s="44"/>
      <c r="M1169" s="44"/>
      <c r="N1169" s="44"/>
      <c r="O1169" s="44"/>
    </row>
    <row r="1170" spans="2:15" ht="16.5" customHeight="1">
      <c r="B1170" s="94"/>
      <c r="C1170" s="44"/>
      <c r="D1170" s="44"/>
      <c r="E1170" s="44"/>
      <c r="F1170" s="44"/>
      <c r="G1170" s="44"/>
      <c r="H1170" s="44"/>
      <c r="I1170" s="44"/>
      <c r="J1170" s="44"/>
      <c r="K1170" s="44"/>
      <c r="L1170" s="44"/>
      <c r="M1170" s="44"/>
      <c r="N1170" s="44"/>
      <c r="O1170" s="44"/>
    </row>
    <row r="1171" spans="2:15" ht="16.5" customHeight="1">
      <c r="B1171" s="94"/>
      <c r="C1171" s="44"/>
      <c r="D1171" s="44"/>
      <c r="E1171" s="44"/>
      <c r="F1171" s="44"/>
      <c r="G1171" s="44"/>
      <c r="H1171" s="44"/>
      <c r="I1171" s="44"/>
      <c r="J1171" s="44"/>
      <c r="K1171" s="44"/>
      <c r="L1171" s="44"/>
      <c r="M1171" s="44"/>
      <c r="N1171" s="44"/>
      <c r="O1171" s="44"/>
    </row>
    <row r="1172" spans="2:15" ht="16.5" customHeight="1">
      <c r="B1172" s="94"/>
      <c r="C1172" s="44"/>
      <c r="D1172" s="44"/>
      <c r="E1172" s="44"/>
      <c r="F1172" s="44"/>
      <c r="G1172" s="44"/>
      <c r="H1172" s="44"/>
      <c r="I1172" s="44"/>
      <c r="J1172" s="44"/>
      <c r="K1172" s="44"/>
      <c r="L1172" s="44"/>
      <c r="M1172" s="44"/>
      <c r="N1172" s="44"/>
      <c r="O1172" s="44"/>
    </row>
    <row r="1173" spans="2:15" ht="16.5" customHeight="1">
      <c r="B1173" s="94"/>
      <c r="C1173" s="44"/>
      <c r="D1173" s="44"/>
      <c r="E1173" s="44"/>
      <c r="F1173" s="44"/>
      <c r="G1173" s="44"/>
      <c r="H1173" s="44"/>
      <c r="I1173" s="44"/>
      <c r="J1173" s="44"/>
      <c r="K1173" s="44"/>
      <c r="L1173" s="44"/>
      <c r="M1173" s="44"/>
      <c r="N1173" s="44"/>
      <c r="O1173" s="44"/>
    </row>
    <row r="1174" spans="2:15" ht="16.5" customHeight="1">
      <c r="B1174" s="94"/>
      <c r="C1174" s="44"/>
      <c r="D1174" s="44"/>
      <c r="E1174" s="44"/>
      <c r="F1174" s="44"/>
      <c r="G1174" s="44"/>
      <c r="H1174" s="44"/>
      <c r="I1174" s="44"/>
      <c r="J1174" s="44"/>
      <c r="K1174" s="44"/>
      <c r="L1174" s="44"/>
      <c r="M1174" s="44"/>
      <c r="N1174" s="44"/>
      <c r="O1174" s="44"/>
    </row>
    <row r="1175" spans="2:15" ht="16.5" customHeight="1">
      <c r="B1175" s="94"/>
      <c r="C1175" s="44"/>
      <c r="D1175" s="44"/>
      <c r="E1175" s="44"/>
      <c r="F1175" s="44"/>
      <c r="G1175" s="44"/>
      <c r="H1175" s="44"/>
      <c r="I1175" s="44"/>
      <c r="J1175" s="44"/>
      <c r="K1175" s="44"/>
      <c r="L1175" s="44"/>
      <c r="M1175" s="44"/>
      <c r="N1175" s="44"/>
      <c r="O1175" s="44"/>
    </row>
    <row r="1176" spans="2:15" ht="16.5" customHeight="1">
      <c r="B1176" s="94"/>
      <c r="C1176" s="44"/>
      <c r="D1176" s="44"/>
      <c r="E1176" s="44"/>
      <c r="F1176" s="44"/>
      <c r="G1176" s="44"/>
      <c r="H1176" s="44"/>
      <c r="I1176" s="44"/>
      <c r="J1176" s="44"/>
      <c r="K1176" s="44"/>
      <c r="L1176" s="44"/>
      <c r="M1176" s="44"/>
      <c r="N1176" s="44"/>
      <c r="O1176" s="44"/>
    </row>
    <row r="1177" spans="2:15" ht="16.5" customHeight="1">
      <c r="B1177" s="94"/>
      <c r="C1177" s="44"/>
      <c r="D1177" s="44"/>
      <c r="E1177" s="44"/>
      <c r="F1177" s="44"/>
      <c r="G1177" s="44"/>
      <c r="H1177" s="44"/>
      <c r="I1177" s="44"/>
      <c r="J1177" s="44"/>
      <c r="K1177" s="44"/>
      <c r="L1177" s="44"/>
      <c r="M1177" s="44"/>
      <c r="N1177" s="44"/>
      <c r="O1177" s="44"/>
    </row>
    <row r="1178" spans="2:15" ht="16.5" customHeight="1">
      <c r="B1178" s="94"/>
      <c r="C1178" s="44"/>
      <c r="D1178" s="44"/>
      <c r="E1178" s="44"/>
      <c r="F1178" s="44"/>
      <c r="G1178" s="44"/>
      <c r="H1178" s="44"/>
      <c r="I1178" s="44"/>
      <c r="J1178" s="44"/>
      <c r="K1178" s="44"/>
      <c r="L1178" s="44"/>
      <c r="M1178" s="44"/>
      <c r="N1178" s="44"/>
      <c r="O1178" s="44"/>
    </row>
    <row r="1179" spans="2:15" ht="16.5" customHeight="1">
      <c r="B1179" s="94"/>
      <c r="C1179" s="44"/>
      <c r="D1179" s="44"/>
      <c r="E1179" s="44"/>
      <c r="F1179" s="44"/>
      <c r="G1179" s="44"/>
      <c r="H1179" s="44"/>
      <c r="I1179" s="44"/>
      <c r="J1179" s="44"/>
      <c r="K1179" s="44"/>
      <c r="L1179" s="44"/>
      <c r="M1179" s="44"/>
      <c r="N1179" s="44"/>
      <c r="O1179" s="44"/>
    </row>
    <row r="1180" spans="2:15" ht="16.5" customHeight="1">
      <c r="B1180" s="94"/>
      <c r="C1180" s="44"/>
      <c r="D1180" s="44"/>
      <c r="E1180" s="44"/>
      <c r="F1180" s="44"/>
      <c r="G1180" s="44"/>
      <c r="H1180" s="44"/>
      <c r="I1180" s="44"/>
      <c r="J1180" s="44"/>
      <c r="K1180" s="44"/>
      <c r="L1180" s="44"/>
      <c r="M1180" s="44"/>
      <c r="N1180" s="44"/>
      <c r="O1180" s="44"/>
    </row>
    <row r="1181" spans="2:15" ht="16.5" customHeight="1">
      <c r="B1181" s="94"/>
      <c r="C1181" s="44"/>
      <c r="D1181" s="44"/>
      <c r="E1181" s="44"/>
      <c r="F1181" s="44"/>
      <c r="G1181" s="44"/>
      <c r="H1181" s="44"/>
      <c r="I1181" s="44"/>
      <c r="J1181" s="44"/>
      <c r="K1181" s="44"/>
      <c r="L1181" s="44"/>
      <c r="M1181" s="44"/>
      <c r="N1181" s="44"/>
      <c r="O1181" s="44"/>
    </row>
    <row r="1182" spans="2:15" ht="16.5" customHeight="1">
      <c r="B1182" s="94"/>
      <c r="C1182" s="44"/>
      <c r="D1182" s="44"/>
      <c r="E1182" s="44"/>
      <c r="F1182" s="44"/>
      <c r="G1182" s="44"/>
      <c r="H1182" s="44"/>
      <c r="I1182" s="44"/>
      <c r="J1182" s="44"/>
      <c r="K1182" s="44"/>
      <c r="L1182" s="44"/>
      <c r="M1182" s="44"/>
      <c r="N1182" s="44"/>
      <c r="O1182" s="44"/>
    </row>
    <row r="1183" spans="2:15" ht="16.5" customHeight="1">
      <c r="B1183" s="94"/>
      <c r="C1183" s="44"/>
      <c r="D1183" s="44"/>
      <c r="E1183" s="44"/>
      <c r="F1183" s="44"/>
      <c r="G1183" s="44"/>
      <c r="H1183" s="44"/>
      <c r="I1183" s="44"/>
      <c r="J1183" s="44"/>
      <c r="K1183" s="44"/>
      <c r="L1183" s="44"/>
      <c r="M1183" s="44"/>
      <c r="N1183" s="44"/>
      <c r="O1183" s="44"/>
    </row>
    <row r="1184" spans="2:15" ht="16.5" customHeight="1">
      <c r="B1184" s="94"/>
      <c r="C1184" s="44"/>
      <c r="D1184" s="44"/>
      <c r="E1184" s="44"/>
      <c r="F1184" s="44"/>
      <c r="G1184" s="44"/>
      <c r="H1184" s="44"/>
      <c r="I1184" s="44"/>
      <c r="J1184" s="44"/>
      <c r="K1184" s="44"/>
      <c r="L1184" s="44"/>
      <c r="M1184" s="44"/>
      <c r="N1184" s="44"/>
      <c r="O1184" s="44"/>
    </row>
    <row r="1185" spans="2:15" ht="16.5" customHeight="1">
      <c r="B1185" s="94"/>
      <c r="C1185" s="44"/>
      <c r="D1185" s="44"/>
      <c r="E1185" s="44"/>
      <c r="F1185" s="44"/>
      <c r="G1185" s="44"/>
      <c r="H1185" s="44"/>
      <c r="I1185" s="44"/>
      <c r="J1185" s="44"/>
      <c r="K1185" s="44"/>
      <c r="L1185" s="44"/>
      <c r="M1185" s="44"/>
      <c r="N1185" s="44"/>
      <c r="O1185" s="44"/>
    </row>
    <row r="1186" spans="2:15" ht="16.5" customHeight="1">
      <c r="B1186" s="94"/>
      <c r="C1186" s="44"/>
      <c r="D1186" s="44"/>
      <c r="E1186" s="44"/>
      <c r="F1186" s="44"/>
      <c r="G1186" s="44"/>
      <c r="H1186" s="44"/>
      <c r="I1186" s="44"/>
      <c r="J1186" s="44"/>
      <c r="K1186" s="44"/>
      <c r="L1186" s="44"/>
      <c r="M1186" s="44"/>
      <c r="N1186" s="44"/>
      <c r="O1186" s="44"/>
    </row>
    <row r="1187" spans="2:15" ht="16.5" customHeight="1">
      <c r="B1187" s="94"/>
      <c r="C1187" s="44"/>
      <c r="D1187" s="44"/>
      <c r="E1187" s="44"/>
      <c r="F1187" s="44"/>
      <c r="G1187" s="44"/>
      <c r="H1187" s="44"/>
      <c r="I1187" s="44"/>
      <c r="J1187" s="44"/>
      <c r="K1187" s="44"/>
      <c r="L1187" s="44"/>
      <c r="M1187" s="44"/>
      <c r="N1187" s="44"/>
      <c r="O1187" s="44"/>
    </row>
    <row r="1188" spans="2:15" ht="16.5" customHeight="1">
      <c r="B1188" s="94"/>
      <c r="C1188" s="44"/>
      <c r="D1188" s="44"/>
      <c r="E1188" s="44"/>
      <c r="F1188" s="44"/>
      <c r="G1188" s="44"/>
      <c r="H1188" s="44"/>
      <c r="I1188" s="44"/>
      <c r="J1188" s="44"/>
      <c r="K1188" s="44"/>
      <c r="L1188" s="44"/>
      <c r="M1188" s="44"/>
      <c r="N1188" s="44"/>
      <c r="O1188" s="44"/>
    </row>
    <row r="1189" spans="2:15" ht="16.5" customHeight="1">
      <c r="B1189" s="94"/>
      <c r="C1189" s="44"/>
      <c r="D1189" s="44"/>
      <c r="E1189" s="44"/>
      <c r="F1189" s="44"/>
      <c r="G1189" s="44"/>
      <c r="H1189" s="44"/>
      <c r="I1189" s="44"/>
      <c r="J1189" s="44"/>
      <c r="K1189" s="44"/>
      <c r="L1189" s="44"/>
      <c r="M1189" s="44"/>
      <c r="N1189" s="44"/>
      <c r="O1189" s="44"/>
    </row>
    <row r="1190" spans="2:15" ht="16.5" customHeight="1">
      <c r="B1190" s="94"/>
      <c r="C1190" s="44"/>
      <c r="D1190" s="44"/>
      <c r="E1190" s="44"/>
      <c r="F1190" s="44"/>
      <c r="G1190" s="44"/>
      <c r="H1190" s="44"/>
      <c r="I1190" s="44"/>
      <c r="J1190" s="44"/>
      <c r="K1190" s="44"/>
      <c r="L1190" s="44"/>
      <c r="M1190" s="44"/>
      <c r="N1190" s="44"/>
      <c r="O1190" s="44"/>
    </row>
    <row r="1191" spans="2:15" ht="16.5" customHeight="1">
      <c r="B1191" s="94"/>
      <c r="C1191" s="44"/>
      <c r="D1191" s="44"/>
      <c r="E1191" s="44"/>
      <c r="F1191" s="44"/>
      <c r="G1191" s="44"/>
      <c r="H1191" s="44"/>
      <c r="I1191" s="44"/>
      <c r="J1191" s="44"/>
      <c r="K1191" s="44"/>
      <c r="L1191" s="44"/>
      <c r="M1191" s="44"/>
      <c r="N1191" s="44"/>
      <c r="O1191" s="44"/>
    </row>
    <row r="1192" spans="2:15" ht="16.5" customHeight="1">
      <c r="B1192" s="94"/>
      <c r="C1192" s="44"/>
      <c r="D1192" s="44"/>
      <c r="E1192" s="44"/>
      <c r="F1192" s="44"/>
      <c r="G1192" s="44"/>
      <c r="H1192" s="44"/>
      <c r="I1192" s="44"/>
      <c r="J1192" s="44"/>
      <c r="K1192" s="44"/>
      <c r="L1192" s="44"/>
      <c r="M1192" s="44"/>
      <c r="N1192" s="44"/>
      <c r="O1192" s="44"/>
    </row>
    <row r="1193" spans="2:15" ht="16.5" customHeight="1">
      <c r="B1193" s="94"/>
      <c r="C1193" s="44"/>
      <c r="D1193" s="44"/>
      <c r="E1193" s="44"/>
      <c r="F1193" s="44"/>
      <c r="G1193" s="44"/>
      <c r="H1193" s="44"/>
      <c r="I1193" s="44"/>
      <c r="J1193" s="44"/>
      <c r="K1193" s="44"/>
      <c r="L1193" s="44"/>
      <c r="M1193" s="44"/>
      <c r="N1193" s="44"/>
      <c r="O1193" s="44"/>
    </row>
    <row r="1194" spans="2:15" ht="16.5" customHeight="1">
      <c r="B1194" s="94"/>
      <c r="C1194" s="44"/>
      <c r="D1194" s="44"/>
      <c r="E1194" s="44"/>
      <c r="F1194" s="44"/>
      <c r="G1194" s="44"/>
      <c r="H1194" s="44"/>
      <c r="I1194" s="44"/>
      <c r="J1194" s="44"/>
      <c r="K1194" s="44"/>
      <c r="L1194" s="44"/>
      <c r="M1194" s="44"/>
      <c r="N1194" s="44"/>
      <c r="O1194" s="44"/>
    </row>
    <row r="1195" spans="2:15" ht="16.5" customHeight="1">
      <c r="B1195" s="94"/>
      <c r="C1195" s="44"/>
      <c r="D1195" s="44"/>
      <c r="E1195" s="44"/>
      <c r="F1195" s="44"/>
      <c r="G1195" s="44"/>
      <c r="H1195" s="44"/>
      <c r="I1195" s="44"/>
      <c r="J1195" s="44"/>
      <c r="K1195" s="44"/>
      <c r="L1195" s="44"/>
      <c r="M1195" s="44"/>
      <c r="N1195" s="44"/>
      <c r="O1195" s="44"/>
    </row>
    <row r="1196" spans="2:15" ht="16.5" customHeight="1">
      <c r="B1196" s="94"/>
      <c r="C1196" s="44"/>
      <c r="D1196" s="44"/>
      <c r="E1196" s="44"/>
      <c r="F1196" s="44"/>
      <c r="G1196" s="44"/>
      <c r="H1196" s="44"/>
      <c r="I1196" s="44"/>
      <c r="J1196" s="44"/>
      <c r="K1196" s="44"/>
      <c r="L1196" s="44"/>
      <c r="M1196" s="44"/>
      <c r="N1196" s="44"/>
      <c r="O1196" s="44"/>
    </row>
    <row r="1197" spans="2:15" ht="16.5" customHeight="1">
      <c r="B1197" s="94"/>
      <c r="C1197" s="44"/>
      <c r="D1197" s="44"/>
      <c r="E1197" s="44"/>
      <c r="F1197" s="44"/>
      <c r="G1197" s="44"/>
      <c r="H1197" s="44"/>
      <c r="I1197" s="44"/>
      <c r="J1197" s="44"/>
      <c r="K1197" s="44"/>
      <c r="L1197" s="44"/>
      <c r="M1197" s="44"/>
      <c r="N1197" s="44"/>
      <c r="O1197" s="44"/>
    </row>
    <row r="1198" spans="2:15" ht="16.5" customHeight="1">
      <c r="B1198" s="94"/>
      <c r="C1198" s="44"/>
      <c r="D1198" s="44"/>
      <c r="E1198" s="44"/>
      <c r="F1198" s="44"/>
      <c r="G1198" s="44"/>
      <c r="H1198" s="44"/>
      <c r="I1198" s="44"/>
      <c r="J1198" s="44"/>
      <c r="K1198" s="44"/>
      <c r="L1198" s="44"/>
      <c r="M1198" s="44"/>
      <c r="N1198" s="44"/>
      <c r="O1198" s="44"/>
    </row>
    <row r="1199" spans="2:15" ht="16.5" customHeight="1">
      <c r="B1199" s="94"/>
      <c r="C1199" s="44"/>
      <c r="D1199" s="44"/>
      <c r="E1199" s="44"/>
      <c r="F1199" s="44"/>
      <c r="G1199" s="44"/>
      <c r="H1199" s="44"/>
      <c r="I1199" s="44"/>
      <c r="J1199" s="44"/>
      <c r="K1199" s="44"/>
      <c r="L1199" s="44"/>
      <c r="M1199" s="44"/>
      <c r="N1199" s="44"/>
      <c r="O1199" s="44"/>
    </row>
    <row r="1200" spans="2:15" ht="16.5" customHeight="1">
      <c r="B1200" s="94"/>
      <c r="C1200" s="44"/>
      <c r="D1200" s="44"/>
      <c r="E1200" s="44"/>
      <c r="F1200" s="44"/>
      <c r="G1200" s="44"/>
      <c r="H1200" s="44"/>
      <c r="I1200" s="44"/>
      <c r="J1200" s="44"/>
      <c r="K1200" s="44"/>
      <c r="L1200" s="44"/>
      <c r="M1200" s="44"/>
      <c r="N1200" s="44"/>
      <c r="O1200" s="44"/>
    </row>
    <row r="1201" spans="2:15" ht="16.5" customHeight="1">
      <c r="B1201" s="94"/>
      <c r="C1201" s="44"/>
      <c r="D1201" s="44"/>
      <c r="E1201" s="44"/>
      <c r="F1201" s="44"/>
      <c r="G1201" s="44"/>
      <c r="H1201" s="44"/>
      <c r="I1201" s="44"/>
      <c r="J1201" s="44"/>
      <c r="K1201" s="44"/>
      <c r="L1201" s="44"/>
      <c r="M1201" s="44"/>
      <c r="N1201" s="44"/>
      <c r="O1201" s="44"/>
    </row>
    <row r="1202" spans="2:15" ht="16.5" customHeight="1">
      <c r="B1202" s="94"/>
      <c r="C1202" s="44"/>
      <c r="D1202" s="44"/>
      <c r="E1202" s="44"/>
      <c r="F1202" s="44"/>
      <c r="G1202" s="44"/>
      <c r="H1202" s="44"/>
      <c r="I1202" s="44"/>
      <c r="J1202" s="44"/>
      <c r="K1202" s="44"/>
      <c r="L1202" s="44"/>
      <c r="M1202" s="44"/>
      <c r="N1202" s="44"/>
      <c r="O1202" s="44"/>
    </row>
    <row r="1203" spans="2:15" ht="16.5" customHeight="1">
      <c r="B1203" s="94"/>
      <c r="C1203" s="44"/>
      <c r="D1203" s="44"/>
      <c r="E1203" s="44"/>
      <c r="F1203" s="44"/>
      <c r="G1203" s="44"/>
      <c r="H1203" s="44"/>
      <c r="I1203" s="44"/>
      <c r="J1203" s="44"/>
      <c r="K1203" s="44"/>
      <c r="L1203" s="44"/>
      <c r="M1203" s="44"/>
      <c r="N1203" s="44"/>
      <c r="O1203" s="44"/>
    </row>
    <row r="1204" spans="2:15" ht="16.5" customHeight="1">
      <c r="B1204" s="94"/>
      <c r="C1204" s="44"/>
      <c r="D1204" s="44"/>
      <c r="E1204" s="44"/>
      <c r="F1204" s="44"/>
      <c r="G1204" s="44"/>
      <c r="H1204" s="44"/>
      <c r="I1204" s="44"/>
      <c r="J1204" s="44"/>
      <c r="K1204" s="44"/>
      <c r="L1204" s="44"/>
      <c r="M1204" s="44"/>
      <c r="N1204" s="44"/>
      <c r="O1204" s="44"/>
    </row>
    <row r="1205" spans="2:15" ht="16.5" customHeight="1">
      <c r="B1205" s="94"/>
      <c r="C1205" s="44"/>
      <c r="D1205" s="44"/>
      <c r="E1205" s="44"/>
      <c r="F1205" s="44"/>
      <c r="G1205" s="44"/>
      <c r="H1205" s="44"/>
      <c r="I1205" s="44"/>
      <c r="J1205" s="44"/>
      <c r="K1205" s="44"/>
      <c r="L1205" s="44"/>
      <c r="M1205" s="44"/>
      <c r="N1205" s="44"/>
      <c r="O1205" s="44"/>
    </row>
    <row r="1206" spans="2:15" ht="16.5" customHeight="1">
      <c r="B1206" s="94"/>
      <c r="C1206" s="44"/>
      <c r="D1206" s="44"/>
      <c r="E1206" s="44"/>
      <c r="F1206" s="44"/>
      <c r="G1206" s="44"/>
      <c r="H1206" s="44"/>
      <c r="I1206" s="44"/>
      <c r="J1206" s="44"/>
      <c r="K1206" s="44"/>
      <c r="L1206" s="44"/>
      <c r="M1206" s="44"/>
      <c r="N1206" s="44"/>
      <c r="O1206" s="44"/>
    </row>
    <row r="1207" spans="2:15" ht="16.5" customHeight="1">
      <c r="B1207" s="94"/>
      <c r="C1207" s="44"/>
      <c r="D1207" s="44"/>
      <c r="E1207" s="44"/>
      <c r="F1207" s="44"/>
      <c r="G1207" s="44"/>
      <c r="H1207" s="44"/>
      <c r="I1207" s="44"/>
      <c r="J1207" s="44"/>
      <c r="K1207" s="44"/>
      <c r="L1207" s="44"/>
      <c r="M1207" s="44"/>
      <c r="N1207" s="44"/>
      <c r="O1207" s="44"/>
    </row>
    <row r="1208" spans="2:15" ht="16.5" customHeight="1">
      <c r="B1208" s="94"/>
      <c r="C1208" s="44"/>
      <c r="D1208" s="44"/>
      <c r="E1208" s="44"/>
      <c r="F1208" s="44"/>
      <c r="G1208" s="44"/>
      <c r="H1208" s="44"/>
      <c r="I1208" s="44"/>
      <c r="J1208" s="44"/>
      <c r="K1208" s="44"/>
      <c r="L1208" s="44"/>
      <c r="M1208" s="44"/>
      <c r="N1208" s="44"/>
      <c r="O1208" s="44"/>
    </row>
    <row r="1209" spans="2:15" ht="16.5" customHeight="1">
      <c r="B1209" s="94"/>
      <c r="C1209" s="44"/>
      <c r="D1209" s="44"/>
      <c r="E1209" s="44"/>
      <c r="F1209" s="44"/>
      <c r="G1209" s="44"/>
      <c r="H1209" s="44"/>
      <c r="I1209" s="44"/>
      <c r="J1209" s="44"/>
      <c r="K1209" s="44"/>
      <c r="L1209" s="44"/>
      <c r="M1209" s="44"/>
      <c r="N1209" s="44"/>
      <c r="O1209" s="44"/>
    </row>
    <row r="1210" spans="2:15" ht="16.5" customHeight="1">
      <c r="B1210" s="94"/>
      <c r="C1210" s="44"/>
      <c r="D1210" s="44"/>
      <c r="E1210" s="44"/>
      <c r="F1210" s="44"/>
      <c r="G1210" s="44"/>
      <c r="H1210" s="44"/>
      <c r="I1210" s="44"/>
      <c r="J1210" s="44"/>
      <c r="K1210" s="44"/>
      <c r="L1210" s="44"/>
      <c r="M1210" s="44"/>
      <c r="N1210" s="44"/>
      <c r="O1210" s="44"/>
    </row>
    <row r="1211" spans="2:15" ht="16.5" customHeight="1">
      <c r="B1211" s="94"/>
      <c r="C1211" s="44"/>
      <c r="D1211" s="44"/>
      <c r="E1211" s="44"/>
      <c r="F1211" s="44"/>
      <c r="G1211" s="44"/>
      <c r="H1211" s="44"/>
      <c r="I1211" s="44"/>
      <c r="J1211" s="44"/>
      <c r="K1211" s="44"/>
      <c r="L1211" s="44"/>
      <c r="M1211" s="44"/>
      <c r="N1211" s="44"/>
      <c r="O1211" s="44"/>
    </row>
    <row r="1212" spans="2:15" ht="16.5" customHeight="1">
      <c r="B1212" s="94"/>
      <c r="C1212" s="44"/>
      <c r="D1212" s="44"/>
      <c r="E1212" s="44"/>
      <c r="F1212" s="44"/>
      <c r="G1212" s="44"/>
      <c r="H1212" s="44"/>
      <c r="I1212" s="44"/>
      <c r="J1212" s="44"/>
      <c r="K1212" s="44"/>
      <c r="L1212" s="44"/>
      <c r="M1212" s="44"/>
      <c r="N1212" s="44"/>
      <c r="O1212" s="44"/>
    </row>
    <row r="1213" spans="2:15" ht="16.5" customHeight="1">
      <c r="B1213" s="94"/>
      <c r="C1213" s="44"/>
      <c r="D1213" s="44"/>
      <c r="E1213" s="44"/>
      <c r="F1213" s="44"/>
      <c r="G1213" s="44"/>
      <c r="H1213" s="44"/>
      <c r="I1213" s="44"/>
      <c r="J1213" s="44"/>
      <c r="K1213" s="44"/>
      <c r="L1213" s="44"/>
      <c r="M1213" s="44"/>
      <c r="N1213" s="44"/>
      <c r="O1213" s="44"/>
    </row>
    <row r="1214" spans="2:15" ht="16.5" customHeight="1">
      <c r="B1214" s="94"/>
      <c r="C1214" s="44"/>
      <c r="D1214" s="44"/>
      <c r="E1214" s="44"/>
      <c r="F1214" s="44"/>
      <c r="G1214" s="44"/>
      <c r="H1214" s="44"/>
      <c r="I1214" s="44"/>
      <c r="J1214" s="44"/>
      <c r="K1214" s="44"/>
      <c r="L1214" s="44"/>
      <c r="M1214" s="44"/>
      <c r="N1214" s="44"/>
      <c r="O1214" s="44"/>
    </row>
    <row r="1215" spans="2:15" ht="16.5" customHeight="1">
      <c r="B1215" s="94"/>
      <c r="C1215" s="44"/>
      <c r="D1215" s="44"/>
      <c r="E1215" s="44"/>
      <c r="F1215" s="44"/>
      <c r="G1215" s="44"/>
      <c r="H1215" s="44"/>
      <c r="I1215" s="44"/>
      <c r="J1215" s="44"/>
      <c r="K1215" s="44"/>
      <c r="L1215" s="44"/>
      <c r="M1215" s="44"/>
      <c r="N1215" s="44"/>
      <c r="O1215" s="44"/>
    </row>
    <row r="1216" spans="2:15" ht="16.5" customHeight="1">
      <c r="B1216" s="94"/>
      <c r="C1216" s="44"/>
      <c r="D1216" s="44"/>
      <c r="E1216" s="44"/>
      <c r="F1216" s="44"/>
      <c r="G1216" s="44"/>
      <c r="H1216" s="44"/>
      <c r="I1216" s="44"/>
      <c r="J1216" s="44"/>
      <c r="K1216" s="44"/>
      <c r="L1216" s="44"/>
      <c r="M1216" s="44"/>
      <c r="N1216" s="44"/>
      <c r="O1216" s="44"/>
    </row>
    <row r="1217" spans="2:15" ht="16.5" customHeight="1">
      <c r="B1217" s="94"/>
      <c r="C1217" s="44"/>
      <c r="D1217" s="44"/>
      <c r="E1217" s="44"/>
      <c r="F1217" s="44"/>
      <c r="G1217" s="44"/>
      <c r="H1217" s="44"/>
      <c r="I1217" s="44"/>
      <c r="J1217" s="44"/>
      <c r="K1217" s="44"/>
      <c r="L1217" s="44"/>
      <c r="M1217" s="44"/>
      <c r="N1217" s="44"/>
      <c r="O1217" s="44"/>
    </row>
    <row r="1218" spans="2:15" ht="16.5" customHeight="1">
      <c r="B1218" s="94"/>
      <c r="C1218" s="44"/>
      <c r="D1218" s="44"/>
      <c r="E1218" s="44"/>
      <c r="F1218" s="44"/>
      <c r="G1218" s="44"/>
      <c r="H1218" s="44"/>
      <c r="I1218" s="44"/>
      <c r="J1218" s="44"/>
      <c r="K1218" s="44"/>
      <c r="L1218" s="44"/>
      <c r="M1218" s="44"/>
      <c r="N1218" s="44"/>
      <c r="O1218" s="44"/>
    </row>
    <row r="1219" spans="2:15" ht="16.5" customHeight="1">
      <c r="B1219" s="94"/>
      <c r="C1219" s="44"/>
      <c r="D1219" s="44"/>
      <c r="E1219" s="44"/>
      <c r="F1219" s="44"/>
      <c r="G1219" s="44"/>
      <c r="H1219" s="44"/>
      <c r="I1219" s="44"/>
      <c r="J1219" s="44"/>
      <c r="K1219" s="44"/>
      <c r="L1219" s="44"/>
      <c r="M1219" s="44"/>
      <c r="N1219" s="44"/>
      <c r="O1219" s="44"/>
    </row>
    <row r="1220" spans="2:15" ht="16.5" customHeight="1">
      <c r="B1220" s="94"/>
      <c r="C1220" s="44"/>
      <c r="D1220" s="44"/>
      <c r="E1220" s="44"/>
      <c r="F1220" s="44"/>
      <c r="G1220" s="44"/>
      <c r="H1220" s="44"/>
      <c r="I1220" s="44"/>
      <c r="J1220" s="44"/>
      <c r="K1220" s="44"/>
      <c r="L1220" s="44"/>
      <c r="M1220" s="44"/>
      <c r="N1220" s="44"/>
      <c r="O1220" s="44"/>
    </row>
    <row r="1221" spans="2:15" ht="16.5" customHeight="1">
      <c r="B1221" s="94"/>
      <c r="C1221" s="44"/>
      <c r="D1221" s="44"/>
      <c r="E1221" s="44"/>
      <c r="F1221" s="44"/>
      <c r="G1221" s="44"/>
      <c r="H1221" s="44"/>
      <c r="I1221" s="44"/>
      <c r="J1221" s="44"/>
      <c r="K1221" s="44"/>
      <c r="L1221" s="44"/>
      <c r="M1221" s="44"/>
      <c r="N1221" s="44"/>
      <c r="O1221" s="44"/>
    </row>
    <row r="1222" spans="2:15" ht="16.5" customHeight="1">
      <c r="B1222" s="94"/>
      <c r="C1222" s="44"/>
      <c r="D1222" s="44"/>
      <c r="E1222" s="44"/>
      <c r="F1222" s="44"/>
      <c r="G1222" s="44"/>
      <c r="H1222" s="44"/>
      <c r="I1222" s="44"/>
      <c r="J1222" s="44"/>
      <c r="K1222" s="44"/>
      <c r="L1222" s="44"/>
      <c r="M1222" s="44"/>
      <c r="N1222" s="44"/>
      <c r="O1222" s="44"/>
    </row>
    <row r="1223" spans="2:15" ht="16.5" customHeight="1">
      <c r="B1223" s="94"/>
      <c r="C1223" s="44"/>
      <c r="D1223" s="44"/>
      <c r="E1223" s="44"/>
      <c r="F1223" s="44"/>
      <c r="G1223" s="44"/>
      <c r="H1223" s="44"/>
      <c r="I1223" s="44"/>
      <c r="J1223" s="44"/>
      <c r="K1223" s="44"/>
      <c r="L1223" s="44"/>
      <c r="M1223" s="44"/>
      <c r="N1223" s="44"/>
      <c r="O1223" s="44"/>
    </row>
    <row r="1224" spans="2:15" ht="16.5" customHeight="1">
      <c r="B1224" s="94"/>
      <c r="C1224" s="44"/>
      <c r="D1224" s="44"/>
      <c r="E1224" s="44"/>
      <c r="F1224" s="44"/>
      <c r="G1224" s="44"/>
      <c r="H1224" s="44"/>
      <c r="I1224" s="44"/>
      <c r="J1224" s="44"/>
      <c r="K1224" s="44"/>
      <c r="L1224" s="44"/>
      <c r="M1224" s="44"/>
      <c r="N1224" s="44"/>
      <c r="O1224" s="44"/>
    </row>
    <row r="1225" spans="2:15" ht="16.5" customHeight="1">
      <c r="B1225" s="94"/>
      <c r="C1225" s="44"/>
      <c r="D1225" s="44"/>
      <c r="E1225" s="44"/>
      <c r="F1225" s="44"/>
      <c r="G1225" s="44"/>
      <c r="H1225" s="44"/>
      <c r="I1225" s="44"/>
      <c r="J1225" s="44"/>
      <c r="K1225" s="44"/>
      <c r="L1225" s="44"/>
      <c r="M1225" s="44"/>
      <c r="N1225" s="44"/>
      <c r="O1225" s="44"/>
    </row>
    <row r="1226" spans="2:15" ht="16.5" customHeight="1">
      <c r="B1226" s="94"/>
      <c r="C1226" s="44"/>
      <c r="D1226" s="44"/>
      <c r="E1226" s="44"/>
      <c r="F1226" s="44"/>
      <c r="G1226" s="44"/>
      <c r="H1226" s="44"/>
      <c r="I1226" s="44"/>
      <c r="J1226" s="44"/>
      <c r="K1226" s="44"/>
      <c r="L1226" s="44"/>
      <c r="M1226" s="44"/>
      <c r="N1226" s="44"/>
      <c r="O1226" s="44"/>
    </row>
    <row r="1227" spans="2:15" ht="16.5" customHeight="1">
      <c r="B1227" s="94"/>
      <c r="C1227" s="44"/>
      <c r="D1227" s="44"/>
      <c r="E1227" s="44"/>
      <c r="F1227" s="44"/>
      <c r="G1227" s="44"/>
      <c r="H1227" s="44"/>
      <c r="I1227" s="44"/>
      <c r="J1227" s="44"/>
      <c r="K1227" s="44"/>
      <c r="L1227" s="44"/>
      <c r="M1227" s="44"/>
      <c r="N1227" s="44"/>
      <c r="O1227" s="44"/>
    </row>
    <row r="1228" spans="2:15" ht="16.5" customHeight="1">
      <c r="B1228" s="94"/>
      <c r="C1228" s="44"/>
      <c r="D1228" s="44"/>
      <c r="E1228" s="44"/>
      <c r="F1228" s="44"/>
      <c r="G1228" s="44"/>
      <c r="H1228" s="44"/>
      <c r="I1228" s="44"/>
      <c r="J1228" s="44"/>
      <c r="K1228" s="44"/>
      <c r="L1228" s="44"/>
      <c r="M1228" s="44"/>
      <c r="N1228" s="44"/>
      <c r="O1228" s="44"/>
    </row>
    <row r="1229" spans="2:15" ht="16.5" customHeight="1">
      <c r="B1229" s="94"/>
      <c r="C1229" s="44"/>
      <c r="D1229" s="44"/>
      <c r="E1229" s="44"/>
      <c r="F1229" s="44"/>
      <c r="G1229" s="44"/>
      <c r="H1229" s="44"/>
      <c r="I1229" s="44"/>
      <c r="J1229" s="44"/>
      <c r="K1229" s="44"/>
      <c r="L1229" s="44"/>
      <c r="M1229" s="44"/>
      <c r="N1229" s="44"/>
      <c r="O1229" s="44"/>
    </row>
    <row r="1230" spans="2:15" ht="16.5" customHeight="1">
      <c r="B1230" s="94"/>
      <c r="C1230" s="44"/>
      <c r="D1230" s="44"/>
      <c r="E1230" s="44"/>
      <c r="F1230" s="44"/>
      <c r="G1230" s="44"/>
      <c r="H1230" s="44"/>
      <c r="I1230" s="44"/>
      <c r="J1230" s="44"/>
      <c r="K1230" s="44"/>
      <c r="L1230" s="44"/>
      <c r="M1230" s="44"/>
      <c r="N1230" s="44"/>
      <c r="O1230" s="44"/>
    </row>
    <row r="1231" spans="2:15" ht="16.5" customHeight="1">
      <c r="B1231" s="94"/>
      <c r="C1231" s="44"/>
      <c r="D1231" s="44"/>
      <c r="E1231" s="44"/>
      <c r="F1231" s="44"/>
      <c r="G1231" s="44"/>
      <c r="H1231" s="44"/>
      <c r="I1231" s="44"/>
      <c r="J1231" s="44"/>
      <c r="K1231" s="44"/>
      <c r="L1231" s="44"/>
      <c r="M1231" s="44"/>
      <c r="N1231" s="44"/>
      <c r="O1231" s="44"/>
    </row>
    <row r="1232" spans="2:15" ht="16.5" customHeight="1">
      <c r="B1232" s="94"/>
      <c r="C1232" s="44"/>
      <c r="D1232" s="44"/>
      <c r="E1232" s="44"/>
      <c r="F1232" s="44"/>
      <c r="G1232" s="44"/>
      <c r="H1232" s="44"/>
      <c r="I1232" s="44"/>
      <c r="J1232" s="44"/>
      <c r="K1232" s="44"/>
      <c r="L1232" s="44"/>
      <c r="M1232" s="44"/>
      <c r="N1232" s="44"/>
      <c r="O1232" s="44"/>
    </row>
    <row r="1233" spans="2:15" ht="16.5" customHeight="1">
      <c r="B1233" s="94"/>
      <c r="C1233" s="44"/>
      <c r="D1233" s="44"/>
      <c r="E1233" s="44"/>
      <c r="F1233" s="44"/>
      <c r="G1233" s="44"/>
      <c r="H1233" s="44"/>
      <c r="I1233" s="44"/>
      <c r="J1233" s="44"/>
      <c r="K1233" s="44"/>
      <c r="L1233" s="44"/>
      <c r="M1233" s="44"/>
      <c r="N1233" s="44"/>
      <c r="O1233" s="44"/>
    </row>
    <row r="1234" spans="2:15" ht="16.5" customHeight="1">
      <c r="B1234" s="94"/>
      <c r="C1234" s="44"/>
      <c r="D1234" s="44"/>
      <c r="E1234" s="44"/>
      <c r="F1234" s="44"/>
      <c r="G1234" s="44"/>
      <c r="H1234" s="44"/>
      <c r="I1234" s="44"/>
      <c r="J1234" s="44"/>
      <c r="K1234" s="44"/>
      <c r="L1234" s="44"/>
      <c r="M1234" s="44"/>
      <c r="N1234" s="44"/>
      <c r="O1234" s="44"/>
    </row>
    <row r="1235" spans="2:15" ht="16.5" customHeight="1">
      <c r="B1235" s="94"/>
      <c r="C1235" s="44"/>
      <c r="D1235" s="44"/>
      <c r="E1235" s="44"/>
      <c r="F1235" s="44"/>
      <c r="G1235" s="44"/>
      <c r="H1235" s="44"/>
      <c r="I1235" s="44"/>
      <c r="J1235" s="44"/>
      <c r="K1235" s="44"/>
      <c r="L1235" s="44"/>
      <c r="M1235" s="44"/>
      <c r="N1235" s="44"/>
      <c r="O1235" s="44"/>
    </row>
    <row r="1236" spans="2:15" ht="16.5" customHeight="1">
      <c r="B1236" s="94"/>
      <c r="C1236" s="44"/>
      <c r="D1236" s="44"/>
      <c r="E1236" s="44"/>
      <c r="F1236" s="44"/>
      <c r="G1236" s="44"/>
      <c r="H1236" s="44"/>
      <c r="I1236" s="44"/>
      <c r="J1236" s="44"/>
      <c r="K1236" s="44"/>
      <c r="L1236" s="44"/>
      <c r="M1236" s="44"/>
      <c r="N1236" s="44"/>
      <c r="O1236" s="44"/>
    </row>
    <row r="1237" spans="2:15" ht="16.5" customHeight="1">
      <c r="B1237" s="94"/>
      <c r="C1237" s="44"/>
      <c r="D1237" s="44"/>
      <c r="E1237" s="44"/>
      <c r="F1237" s="44"/>
      <c r="G1237" s="44"/>
      <c r="H1237" s="44"/>
      <c r="I1237" s="44"/>
      <c r="J1237" s="44"/>
      <c r="K1237" s="44"/>
      <c r="L1237" s="44"/>
      <c r="M1237" s="44"/>
      <c r="N1237" s="44"/>
      <c r="O1237" s="44"/>
    </row>
    <row r="1238" spans="2:15" ht="16.5" customHeight="1">
      <c r="B1238" s="94"/>
      <c r="C1238" s="44"/>
      <c r="D1238" s="44"/>
      <c r="E1238" s="44"/>
      <c r="F1238" s="44"/>
      <c r="G1238" s="44"/>
      <c r="H1238" s="44"/>
      <c r="I1238" s="44"/>
      <c r="J1238" s="44"/>
      <c r="K1238" s="44"/>
      <c r="L1238" s="44"/>
      <c r="M1238" s="44"/>
      <c r="N1238" s="44"/>
      <c r="O1238" s="44"/>
    </row>
    <row r="1239" spans="2:15" ht="16.5" customHeight="1">
      <c r="B1239" s="94"/>
      <c r="C1239" s="44"/>
      <c r="D1239" s="44"/>
      <c r="E1239" s="44"/>
      <c r="F1239" s="44"/>
      <c r="G1239" s="44"/>
      <c r="H1239" s="44"/>
      <c r="I1239" s="44"/>
      <c r="J1239" s="44"/>
      <c r="K1239" s="44"/>
      <c r="L1239" s="44"/>
      <c r="M1239" s="44"/>
      <c r="N1239" s="44"/>
      <c r="O1239" s="44"/>
    </row>
    <row r="1240" spans="2:15" ht="16.5" customHeight="1">
      <c r="B1240" s="94"/>
      <c r="C1240" s="44"/>
      <c r="D1240" s="44"/>
      <c r="E1240" s="44"/>
      <c r="F1240" s="44"/>
      <c r="G1240" s="44"/>
      <c r="H1240" s="44"/>
      <c r="I1240" s="44"/>
      <c r="J1240" s="44"/>
      <c r="K1240" s="44"/>
      <c r="L1240" s="44"/>
      <c r="M1240" s="44"/>
      <c r="N1240" s="44"/>
      <c r="O1240" s="44"/>
    </row>
    <row r="1241" spans="2:15" ht="16.5" customHeight="1">
      <c r="B1241" s="94"/>
      <c r="C1241" s="44"/>
      <c r="D1241" s="44"/>
      <c r="E1241" s="44"/>
      <c r="F1241" s="44"/>
      <c r="G1241" s="44"/>
      <c r="H1241" s="44"/>
      <c r="I1241" s="44"/>
      <c r="J1241" s="44"/>
      <c r="K1241" s="44"/>
      <c r="L1241" s="44"/>
      <c r="M1241" s="44"/>
      <c r="N1241" s="44"/>
      <c r="O1241" s="44"/>
    </row>
    <row r="1242" spans="2:15" ht="16.5" customHeight="1">
      <c r="B1242" s="94"/>
      <c r="C1242" s="44"/>
      <c r="D1242" s="44"/>
      <c r="E1242" s="44"/>
      <c r="F1242" s="44"/>
      <c r="G1242" s="44"/>
      <c r="H1242" s="44"/>
      <c r="I1242" s="44"/>
      <c r="J1242" s="44"/>
      <c r="K1242" s="44"/>
      <c r="L1242" s="44"/>
      <c r="M1242" s="44"/>
      <c r="N1242" s="44"/>
      <c r="O1242" s="44"/>
    </row>
    <row r="1243" spans="2:15" ht="16.5" customHeight="1">
      <c r="B1243" s="94"/>
      <c r="C1243" s="44"/>
      <c r="D1243" s="44"/>
      <c r="E1243" s="44"/>
      <c r="F1243" s="44"/>
      <c r="G1243" s="44"/>
      <c r="H1243" s="44"/>
      <c r="I1243" s="44"/>
      <c r="J1243" s="44"/>
      <c r="K1243" s="44"/>
      <c r="L1243" s="44"/>
      <c r="M1243" s="44"/>
      <c r="N1243" s="44"/>
      <c r="O1243" s="44"/>
    </row>
    <row r="1244" spans="2:15" ht="16.5" customHeight="1">
      <c r="B1244" s="94"/>
      <c r="C1244" s="44"/>
      <c r="D1244" s="44"/>
      <c r="E1244" s="44"/>
      <c r="F1244" s="44"/>
      <c r="G1244" s="44"/>
      <c r="H1244" s="44"/>
      <c r="I1244" s="44"/>
      <c r="J1244" s="44"/>
      <c r="K1244" s="44"/>
      <c r="L1244" s="44"/>
      <c r="M1244" s="44"/>
      <c r="N1244" s="44"/>
      <c r="O1244" s="44"/>
    </row>
    <row r="1245" spans="2:15" ht="16.5" customHeight="1">
      <c r="B1245" s="94"/>
      <c r="C1245" s="44"/>
      <c r="D1245" s="44"/>
      <c r="E1245" s="44"/>
      <c r="F1245" s="44"/>
      <c r="G1245" s="44"/>
      <c r="H1245" s="44"/>
      <c r="I1245" s="44"/>
      <c r="J1245" s="44"/>
      <c r="K1245" s="44"/>
      <c r="L1245" s="44"/>
      <c r="M1245" s="44"/>
      <c r="N1245" s="44"/>
      <c r="O1245" s="44"/>
    </row>
    <row r="1246" spans="2:15" ht="16.5" customHeight="1">
      <c r="B1246" s="94"/>
      <c r="C1246" s="44"/>
      <c r="D1246" s="44"/>
      <c r="E1246" s="44"/>
      <c r="F1246" s="44"/>
      <c r="G1246" s="44"/>
      <c r="H1246" s="44"/>
      <c r="I1246" s="44"/>
      <c r="J1246" s="44"/>
      <c r="K1246" s="44"/>
      <c r="L1246" s="44"/>
      <c r="M1246" s="44"/>
      <c r="N1246" s="44"/>
      <c r="O1246" s="44"/>
    </row>
    <row r="1247" spans="2:15" ht="16.5" customHeight="1">
      <c r="B1247" s="94"/>
      <c r="C1247" s="44"/>
      <c r="D1247" s="44"/>
      <c r="E1247" s="44"/>
      <c r="F1247" s="44"/>
      <c r="G1247" s="44"/>
      <c r="H1247" s="44"/>
      <c r="I1247" s="44"/>
      <c r="J1247" s="44"/>
      <c r="K1247" s="44"/>
      <c r="L1247" s="44"/>
      <c r="M1247" s="44"/>
      <c r="N1247" s="44"/>
      <c r="O1247" s="44"/>
    </row>
    <row r="1248" spans="2:15" ht="16.5" customHeight="1">
      <c r="B1248" s="94"/>
      <c r="C1248" s="44"/>
      <c r="D1248" s="44"/>
      <c r="E1248" s="44"/>
      <c r="F1248" s="44"/>
      <c r="G1248" s="44"/>
      <c r="H1248" s="44"/>
      <c r="I1248" s="44"/>
      <c r="J1248" s="44"/>
      <c r="K1248" s="44"/>
      <c r="L1248" s="44"/>
      <c r="M1248" s="44"/>
      <c r="N1248" s="44"/>
      <c r="O1248" s="44"/>
    </row>
    <row r="1249" spans="2:15" ht="16.5" customHeight="1">
      <c r="B1249" s="94"/>
      <c r="C1249" s="44"/>
      <c r="D1249" s="44"/>
      <c r="E1249" s="44"/>
      <c r="F1249" s="44"/>
      <c r="G1249" s="44"/>
      <c r="H1249" s="44"/>
      <c r="I1249" s="44"/>
      <c r="J1249" s="44"/>
      <c r="K1249" s="44"/>
      <c r="L1249" s="44"/>
      <c r="M1249" s="44"/>
      <c r="N1249" s="44"/>
      <c r="O1249" s="44"/>
    </row>
    <row r="1250" spans="2:15" ht="16.5" customHeight="1">
      <c r="B1250" s="94"/>
      <c r="C1250" s="44"/>
      <c r="D1250" s="44"/>
      <c r="E1250" s="44"/>
      <c r="F1250" s="44"/>
      <c r="G1250" s="44"/>
      <c r="H1250" s="44"/>
      <c r="I1250" s="44"/>
      <c r="J1250" s="44"/>
      <c r="K1250" s="44"/>
      <c r="L1250" s="44"/>
      <c r="M1250" s="44"/>
      <c r="N1250" s="44"/>
      <c r="O1250" s="44"/>
    </row>
    <row r="1251" spans="2:15" ht="16.5" customHeight="1">
      <c r="B1251" s="94"/>
      <c r="C1251" s="44"/>
      <c r="D1251" s="44"/>
      <c r="E1251" s="44"/>
      <c r="F1251" s="44"/>
      <c r="G1251" s="44"/>
      <c r="H1251" s="44"/>
      <c r="I1251" s="44"/>
      <c r="J1251" s="44"/>
      <c r="K1251" s="44"/>
      <c r="L1251" s="44"/>
      <c r="M1251" s="44"/>
      <c r="N1251" s="44"/>
      <c r="O1251" s="44"/>
    </row>
    <row r="1252" spans="2:15" ht="16.5" customHeight="1">
      <c r="B1252" s="94"/>
      <c r="C1252" s="44"/>
      <c r="D1252" s="44"/>
      <c r="E1252" s="44"/>
      <c r="F1252" s="44"/>
      <c r="G1252" s="44"/>
      <c r="H1252" s="44"/>
      <c r="I1252" s="44"/>
      <c r="J1252" s="44"/>
      <c r="K1252" s="44"/>
      <c r="L1252" s="44"/>
      <c r="M1252" s="44"/>
      <c r="N1252" s="44"/>
      <c r="O1252" s="44"/>
    </row>
    <row r="1253" spans="2:15" ht="16.5" customHeight="1">
      <c r="B1253" s="94"/>
      <c r="C1253" s="44"/>
      <c r="D1253" s="44"/>
      <c r="E1253" s="44"/>
      <c r="F1253" s="44"/>
      <c r="G1253" s="44"/>
      <c r="H1253" s="44"/>
      <c r="I1253" s="44"/>
      <c r="J1253" s="44"/>
      <c r="K1253" s="44"/>
      <c r="L1253" s="44"/>
      <c r="M1253" s="44"/>
      <c r="N1253" s="44"/>
      <c r="O1253" s="44"/>
    </row>
    <row r="1254" spans="2:15" ht="16.5" customHeight="1">
      <c r="B1254" s="94"/>
      <c r="C1254" s="44"/>
      <c r="D1254" s="44"/>
      <c r="E1254" s="44"/>
      <c r="F1254" s="44"/>
      <c r="G1254" s="44"/>
      <c r="H1254" s="44"/>
      <c r="I1254" s="44"/>
      <c r="J1254" s="44"/>
      <c r="K1254" s="44"/>
      <c r="L1254" s="44"/>
      <c r="M1254" s="44"/>
      <c r="N1254" s="44"/>
      <c r="O1254" s="44"/>
    </row>
    <row r="1255" spans="2:15" ht="16.5" customHeight="1">
      <c r="B1255" s="94"/>
      <c r="C1255" s="44"/>
      <c r="D1255" s="44"/>
      <c r="E1255" s="44"/>
      <c r="F1255" s="44"/>
      <c r="G1255" s="44"/>
      <c r="H1255" s="44"/>
      <c r="I1255" s="44"/>
      <c r="J1255" s="44"/>
      <c r="K1255" s="44"/>
      <c r="L1255" s="44"/>
      <c r="M1255" s="44"/>
      <c r="N1255" s="44"/>
      <c r="O1255" s="44"/>
    </row>
    <row r="1256" spans="2:15" ht="16.5" customHeight="1">
      <c r="B1256" s="94"/>
      <c r="C1256" s="44"/>
      <c r="D1256" s="44"/>
      <c r="E1256" s="44"/>
      <c r="F1256" s="44"/>
      <c r="G1256" s="44"/>
      <c r="H1256" s="44"/>
      <c r="I1256" s="44"/>
      <c r="J1256" s="44"/>
      <c r="K1256" s="44"/>
      <c r="L1256" s="44"/>
      <c r="M1256" s="44"/>
      <c r="N1256" s="44"/>
      <c r="O1256" s="44"/>
    </row>
    <row r="1257" spans="2:15" ht="16.5" customHeight="1">
      <c r="B1257" s="94"/>
      <c r="C1257" s="44"/>
      <c r="D1257" s="44"/>
      <c r="E1257" s="44"/>
      <c r="F1257" s="44"/>
      <c r="G1257" s="44"/>
      <c r="H1257" s="44"/>
      <c r="I1257" s="44"/>
      <c r="J1257" s="44"/>
      <c r="K1257" s="44"/>
      <c r="L1257" s="44"/>
      <c r="M1257" s="44"/>
      <c r="N1257" s="44"/>
      <c r="O1257" s="44"/>
    </row>
    <row r="1258" spans="2:15" ht="16.5" customHeight="1">
      <c r="B1258" s="94"/>
      <c r="C1258" s="44"/>
      <c r="D1258" s="44"/>
      <c r="E1258" s="44"/>
      <c r="F1258" s="44"/>
      <c r="G1258" s="44"/>
      <c r="H1258" s="44"/>
      <c r="I1258" s="44"/>
      <c r="J1258" s="44"/>
      <c r="K1258" s="44"/>
      <c r="L1258" s="44"/>
      <c r="M1258" s="44"/>
      <c r="N1258" s="44"/>
      <c r="O1258" s="44"/>
    </row>
    <row r="1259" spans="2:15" ht="16.5" customHeight="1">
      <c r="B1259" s="94"/>
      <c r="C1259" s="44"/>
      <c r="D1259" s="44"/>
      <c r="E1259" s="44"/>
      <c r="F1259" s="44"/>
      <c r="G1259" s="44"/>
      <c r="H1259" s="44"/>
      <c r="I1259" s="44"/>
      <c r="J1259" s="44"/>
      <c r="K1259" s="44"/>
      <c r="L1259" s="44"/>
      <c r="M1259" s="44"/>
      <c r="N1259" s="44"/>
      <c r="O1259" s="44"/>
    </row>
    <row r="1260" spans="2:15" ht="16.5" customHeight="1">
      <c r="B1260" s="94"/>
      <c r="C1260" s="44"/>
      <c r="D1260" s="44"/>
      <c r="E1260" s="44"/>
      <c r="F1260" s="44"/>
      <c r="G1260" s="44"/>
      <c r="H1260" s="44"/>
      <c r="I1260" s="44"/>
      <c r="J1260" s="44"/>
      <c r="K1260" s="44"/>
      <c r="L1260" s="44"/>
      <c r="M1260" s="44"/>
      <c r="N1260" s="44"/>
      <c r="O1260" s="44"/>
    </row>
    <row r="1261" spans="2:15" ht="16.5" customHeight="1">
      <c r="B1261" s="94"/>
      <c r="C1261" s="44"/>
      <c r="D1261" s="44"/>
      <c r="E1261" s="44"/>
      <c r="F1261" s="44"/>
      <c r="G1261" s="44"/>
      <c r="H1261" s="44"/>
      <c r="I1261" s="44"/>
      <c r="J1261" s="44"/>
      <c r="K1261" s="44"/>
      <c r="L1261" s="44"/>
      <c r="M1261" s="44"/>
      <c r="N1261" s="44"/>
      <c r="O1261" s="44"/>
    </row>
    <row r="1262" spans="2:15" ht="16.5" customHeight="1">
      <c r="B1262" s="94"/>
      <c r="C1262" s="44"/>
      <c r="D1262" s="44"/>
      <c r="E1262" s="44"/>
      <c r="F1262" s="44"/>
      <c r="G1262" s="44"/>
      <c r="H1262" s="44"/>
      <c r="I1262" s="44"/>
      <c r="J1262" s="44"/>
      <c r="K1262" s="44"/>
      <c r="L1262" s="44"/>
      <c r="M1262" s="44"/>
      <c r="N1262" s="44"/>
      <c r="O1262" s="44"/>
    </row>
    <row r="1263" spans="2:15" ht="16.5" customHeight="1">
      <c r="B1263" s="94"/>
      <c r="C1263" s="44"/>
      <c r="D1263" s="44"/>
      <c r="E1263" s="44"/>
      <c r="F1263" s="44"/>
      <c r="G1263" s="44"/>
      <c r="H1263" s="44"/>
      <c r="I1263" s="44"/>
      <c r="J1263" s="44"/>
      <c r="K1263" s="44"/>
      <c r="L1263" s="44"/>
      <c r="M1263" s="44"/>
      <c r="N1263" s="44"/>
      <c r="O1263" s="44"/>
    </row>
    <row r="1264" spans="2:15" ht="16.5" customHeight="1">
      <c r="B1264" s="94"/>
      <c r="C1264" s="44"/>
      <c r="D1264" s="44"/>
      <c r="E1264" s="44"/>
      <c r="F1264" s="44"/>
      <c r="G1264" s="44"/>
      <c r="H1264" s="44"/>
      <c r="I1264" s="44"/>
      <c r="J1264" s="44"/>
      <c r="K1264" s="44"/>
      <c r="L1264" s="44"/>
      <c r="M1264" s="44"/>
      <c r="N1264" s="44"/>
      <c r="O1264" s="44"/>
    </row>
    <row r="1265" spans="2:15" ht="16.5" customHeight="1">
      <c r="B1265" s="94"/>
      <c r="C1265" s="44"/>
      <c r="D1265" s="44"/>
      <c r="E1265" s="44"/>
      <c r="F1265" s="44"/>
      <c r="G1265" s="44"/>
      <c r="H1265" s="44"/>
      <c r="I1265" s="44"/>
      <c r="J1265" s="44"/>
      <c r="K1265" s="44"/>
      <c r="L1265" s="44"/>
      <c r="M1265" s="44"/>
      <c r="N1265" s="44"/>
      <c r="O1265" s="44"/>
    </row>
    <row r="1266" spans="2:15" ht="16.5" customHeight="1">
      <c r="B1266" s="94"/>
      <c r="C1266" s="44"/>
      <c r="D1266" s="44"/>
      <c r="E1266" s="44"/>
      <c r="F1266" s="44"/>
      <c r="G1266" s="44"/>
      <c r="H1266" s="44"/>
      <c r="I1266" s="44"/>
      <c r="J1266" s="44"/>
      <c r="K1266" s="44"/>
      <c r="L1266" s="44"/>
      <c r="M1266" s="44"/>
      <c r="N1266" s="44"/>
      <c r="O1266" s="44"/>
    </row>
    <row r="1267" spans="2:15" ht="16.5" customHeight="1">
      <c r="B1267" s="94"/>
      <c r="C1267" s="44"/>
      <c r="D1267" s="44"/>
      <c r="E1267" s="44"/>
      <c r="F1267" s="44"/>
      <c r="G1267" s="44"/>
      <c r="H1267" s="44"/>
      <c r="I1267" s="44"/>
      <c r="J1267" s="44"/>
      <c r="K1267" s="44"/>
      <c r="L1267" s="44"/>
      <c r="M1267" s="44"/>
      <c r="N1267" s="44"/>
      <c r="O1267" s="44"/>
    </row>
    <row r="1268" spans="2:15" ht="16.5" customHeight="1">
      <c r="B1268" s="94"/>
      <c r="C1268" s="44"/>
      <c r="D1268" s="44"/>
      <c r="E1268" s="44"/>
      <c r="F1268" s="44"/>
      <c r="G1268" s="44"/>
      <c r="H1268" s="44"/>
      <c r="I1268" s="44"/>
      <c r="J1268" s="44"/>
      <c r="K1268" s="44"/>
      <c r="L1268" s="44"/>
      <c r="M1268" s="44"/>
      <c r="N1268" s="44"/>
      <c r="O1268" s="44"/>
    </row>
    <row r="1269" spans="2:15" ht="16.5" customHeight="1">
      <c r="B1269" s="94"/>
      <c r="C1269" s="44"/>
      <c r="D1269" s="44"/>
      <c r="E1269" s="44"/>
      <c r="F1269" s="44"/>
      <c r="G1269" s="44"/>
      <c r="H1269" s="44"/>
      <c r="I1269" s="44"/>
      <c r="J1269" s="44"/>
      <c r="K1269" s="44"/>
      <c r="L1269" s="44"/>
      <c r="M1269" s="44"/>
      <c r="N1269" s="44"/>
      <c r="O1269" s="44"/>
    </row>
    <row r="1270" spans="2:15" ht="16.5" customHeight="1">
      <c r="B1270" s="94"/>
      <c r="C1270" s="44"/>
      <c r="D1270" s="44"/>
      <c r="E1270" s="44"/>
      <c r="F1270" s="44"/>
      <c r="G1270" s="44"/>
      <c r="H1270" s="44"/>
      <c r="I1270" s="44"/>
      <c r="J1270" s="44"/>
      <c r="K1270" s="44"/>
      <c r="L1270" s="44"/>
      <c r="M1270" s="44"/>
      <c r="N1270" s="44"/>
      <c r="O1270" s="44"/>
    </row>
    <row r="1271" spans="2:15" ht="16.5" customHeight="1">
      <c r="B1271" s="94"/>
      <c r="C1271" s="44"/>
      <c r="D1271" s="44"/>
      <c r="E1271" s="44"/>
      <c r="F1271" s="44"/>
      <c r="G1271" s="44"/>
      <c r="H1271" s="44"/>
      <c r="I1271" s="44"/>
      <c r="J1271" s="44"/>
      <c r="K1271" s="44"/>
      <c r="L1271" s="44"/>
      <c r="M1271" s="44"/>
      <c r="N1271" s="44"/>
      <c r="O1271" s="44"/>
    </row>
    <row r="1272" spans="2:15" ht="16.5" customHeight="1">
      <c r="B1272" s="94"/>
      <c r="C1272" s="44"/>
      <c r="D1272" s="44"/>
      <c r="E1272" s="44"/>
      <c r="F1272" s="44"/>
      <c r="G1272" s="44"/>
      <c r="H1272" s="44"/>
      <c r="I1272" s="44"/>
      <c r="J1272" s="44"/>
      <c r="K1272" s="44"/>
      <c r="L1272" s="44"/>
      <c r="M1272" s="44"/>
      <c r="N1272" s="44"/>
      <c r="O1272" s="44"/>
    </row>
    <row r="1273" spans="2:15" ht="16.5" customHeight="1">
      <c r="B1273" s="94"/>
      <c r="C1273" s="44"/>
      <c r="D1273" s="44"/>
      <c r="E1273" s="44"/>
      <c r="F1273" s="44"/>
      <c r="G1273" s="44"/>
      <c r="H1273" s="44"/>
      <c r="I1273" s="44"/>
      <c r="J1273" s="44"/>
      <c r="K1273" s="44"/>
      <c r="L1273" s="44"/>
      <c r="M1273" s="44"/>
      <c r="N1273" s="44"/>
      <c r="O1273" s="44"/>
    </row>
    <row r="1274" spans="2:15" ht="16.5" customHeight="1">
      <c r="B1274" s="94"/>
      <c r="C1274" s="44"/>
      <c r="D1274" s="44"/>
      <c r="E1274" s="44"/>
      <c r="F1274" s="44"/>
      <c r="G1274" s="44"/>
      <c r="H1274" s="44"/>
      <c r="I1274" s="44"/>
      <c r="J1274" s="44"/>
      <c r="K1274" s="44"/>
      <c r="L1274" s="44"/>
      <c r="M1274" s="44"/>
      <c r="N1274" s="44"/>
      <c r="O1274" s="44"/>
    </row>
    <row r="1275" spans="2:15" ht="16.5" customHeight="1">
      <c r="B1275" s="94"/>
      <c r="C1275" s="44"/>
      <c r="D1275" s="44"/>
      <c r="E1275" s="44"/>
      <c r="F1275" s="44"/>
      <c r="G1275" s="44"/>
      <c r="H1275" s="44"/>
      <c r="I1275" s="44"/>
      <c r="J1275" s="44"/>
      <c r="K1275" s="44"/>
      <c r="L1275" s="44"/>
      <c r="M1275" s="44"/>
      <c r="N1275" s="44"/>
      <c r="O1275" s="44"/>
    </row>
    <row r="1276" spans="2:15" ht="16.5" customHeight="1">
      <c r="B1276" s="94"/>
      <c r="C1276" s="44"/>
      <c r="D1276" s="44"/>
      <c r="E1276" s="44"/>
      <c r="F1276" s="44"/>
      <c r="G1276" s="44"/>
      <c r="H1276" s="44"/>
      <c r="I1276" s="44"/>
      <c r="J1276" s="44"/>
      <c r="K1276" s="44"/>
      <c r="L1276" s="44"/>
      <c r="M1276" s="44"/>
      <c r="N1276" s="44"/>
      <c r="O1276" s="44"/>
    </row>
    <row r="1277" spans="2:15" ht="16.5" customHeight="1">
      <c r="B1277" s="94"/>
      <c r="C1277" s="44"/>
      <c r="D1277" s="44"/>
      <c r="E1277" s="44"/>
      <c r="F1277" s="44"/>
      <c r="G1277" s="44"/>
      <c r="H1277" s="44"/>
      <c r="I1277" s="44"/>
      <c r="J1277" s="44"/>
      <c r="K1277" s="44"/>
      <c r="L1277" s="44"/>
      <c r="M1277" s="44"/>
      <c r="N1277" s="44"/>
      <c r="O1277" s="44"/>
    </row>
    <row r="1278" spans="2:15" ht="16.5" customHeight="1">
      <c r="B1278" s="94"/>
      <c r="C1278" s="44"/>
      <c r="D1278" s="44"/>
      <c r="E1278" s="44"/>
      <c r="F1278" s="44"/>
      <c r="G1278" s="44"/>
      <c r="H1278" s="44"/>
      <c r="I1278" s="44"/>
      <c r="J1278" s="44"/>
      <c r="K1278" s="44"/>
      <c r="L1278" s="44"/>
      <c r="M1278" s="44"/>
      <c r="N1278" s="44"/>
      <c r="O1278" s="44"/>
    </row>
    <row r="1279" spans="2:15" ht="16.5" customHeight="1">
      <c r="B1279" s="94"/>
      <c r="C1279" s="44"/>
      <c r="D1279" s="44"/>
      <c r="E1279" s="44"/>
      <c r="F1279" s="44"/>
      <c r="G1279" s="44"/>
      <c r="H1279" s="44"/>
      <c r="I1279" s="44"/>
      <c r="J1279" s="44"/>
      <c r="K1279" s="44"/>
      <c r="L1279" s="44"/>
      <c r="M1279" s="44"/>
      <c r="N1279" s="44"/>
      <c r="O1279" s="44"/>
    </row>
    <row r="1280" spans="2:15" ht="16.5" customHeight="1">
      <c r="B1280" s="94"/>
      <c r="C1280" s="44"/>
      <c r="D1280" s="44"/>
      <c r="E1280" s="44"/>
      <c r="F1280" s="44"/>
      <c r="G1280" s="44"/>
      <c r="H1280" s="44"/>
      <c r="I1280" s="44"/>
      <c r="J1280" s="44"/>
      <c r="K1280" s="44"/>
      <c r="L1280" s="44"/>
      <c r="M1280" s="44"/>
      <c r="N1280" s="44"/>
      <c r="O1280" s="44"/>
    </row>
    <row r="1281" spans="2:15" ht="16.5" customHeight="1">
      <c r="B1281" s="94"/>
      <c r="C1281" s="44"/>
      <c r="D1281" s="44"/>
      <c r="E1281" s="44"/>
      <c r="F1281" s="44"/>
      <c r="G1281" s="44"/>
      <c r="H1281" s="44"/>
      <c r="I1281" s="44"/>
      <c r="J1281" s="44"/>
      <c r="K1281" s="44"/>
      <c r="L1281" s="44"/>
      <c r="M1281" s="44"/>
      <c r="N1281" s="44"/>
      <c r="O1281" s="44"/>
    </row>
    <row r="1282" spans="2:15" ht="16.5" customHeight="1">
      <c r="B1282" s="94"/>
      <c r="C1282" s="44"/>
      <c r="D1282" s="44"/>
      <c r="E1282" s="44"/>
      <c r="F1282" s="44"/>
      <c r="G1282" s="44"/>
      <c r="H1282" s="44"/>
      <c r="I1282" s="44"/>
      <c r="J1282" s="44"/>
      <c r="K1282" s="44"/>
      <c r="L1282" s="44"/>
      <c r="M1282" s="44"/>
      <c r="N1282" s="44"/>
      <c r="O1282" s="44"/>
    </row>
    <row r="1283" spans="2:15" ht="16.5" customHeight="1">
      <c r="B1283" s="94"/>
      <c r="C1283" s="44"/>
      <c r="D1283" s="44"/>
      <c r="E1283" s="44"/>
      <c r="F1283" s="44"/>
      <c r="G1283" s="44"/>
      <c r="H1283" s="44"/>
      <c r="I1283" s="44"/>
      <c r="J1283" s="44"/>
      <c r="K1283" s="44"/>
      <c r="L1283" s="44"/>
      <c r="M1283" s="44"/>
      <c r="N1283" s="44"/>
      <c r="O1283" s="44"/>
    </row>
    <row r="1284" spans="2:15" ht="16.5" customHeight="1">
      <c r="B1284" s="94"/>
      <c r="C1284" s="44"/>
      <c r="D1284" s="44"/>
      <c r="E1284" s="44"/>
      <c r="F1284" s="44"/>
      <c r="G1284" s="44"/>
      <c r="H1284" s="44"/>
      <c r="I1284" s="44"/>
      <c r="J1284" s="44"/>
      <c r="K1284" s="44"/>
      <c r="L1284" s="44"/>
      <c r="M1284" s="44"/>
      <c r="N1284" s="44"/>
      <c r="O1284" s="44"/>
    </row>
    <row r="1285" spans="2:15" ht="16.5" customHeight="1">
      <c r="B1285" s="94"/>
      <c r="C1285" s="44"/>
      <c r="D1285" s="44"/>
      <c r="E1285" s="44"/>
      <c r="F1285" s="44"/>
      <c r="G1285" s="44"/>
      <c r="H1285" s="44"/>
      <c r="I1285" s="44"/>
      <c r="J1285" s="44"/>
      <c r="K1285" s="44"/>
      <c r="L1285" s="44"/>
      <c r="M1285" s="44"/>
      <c r="N1285" s="44"/>
      <c r="O1285" s="44"/>
    </row>
    <row r="1286" spans="2:15" ht="16.5" customHeight="1">
      <c r="B1286" s="94"/>
      <c r="C1286" s="44"/>
      <c r="D1286" s="44"/>
      <c r="E1286" s="44"/>
      <c r="F1286" s="44"/>
      <c r="G1286" s="44"/>
      <c r="H1286" s="44"/>
      <c r="I1286" s="44"/>
      <c r="J1286" s="44"/>
      <c r="K1286" s="44"/>
      <c r="L1286" s="44"/>
      <c r="M1286" s="44"/>
      <c r="N1286" s="44"/>
      <c r="O1286" s="44"/>
    </row>
    <row r="1287" spans="2:15" ht="16.5" customHeight="1">
      <c r="B1287" s="94"/>
      <c r="C1287" s="44"/>
      <c r="D1287" s="44"/>
      <c r="E1287" s="44"/>
      <c r="F1287" s="44"/>
      <c r="G1287" s="44"/>
      <c r="H1287" s="44"/>
      <c r="I1287" s="44"/>
      <c r="J1287" s="44"/>
      <c r="K1287" s="44"/>
      <c r="L1287" s="44"/>
      <c r="M1287" s="44"/>
      <c r="N1287" s="44"/>
      <c r="O1287" s="44"/>
    </row>
    <row r="1288" spans="2:15" ht="16.5" customHeight="1">
      <c r="B1288" s="94"/>
      <c r="C1288" s="44"/>
      <c r="D1288" s="44"/>
      <c r="E1288" s="44"/>
      <c r="F1288" s="44"/>
      <c r="G1288" s="44"/>
      <c r="H1288" s="44"/>
      <c r="I1288" s="44"/>
      <c r="J1288" s="44"/>
      <c r="K1288" s="44"/>
      <c r="L1288" s="44"/>
      <c r="M1288" s="44"/>
      <c r="N1288" s="44"/>
      <c r="O1288" s="44"/>
    </row>
    <row r="1289" spans="2:15" ht="16.5" customHeight="1">
      <c r="B1289" s="94"/>
      <c r="C1289" s="44"/>
      <c r="D1289" s="44"/>
      <c r="E1289" s="44"/>
      <c r="F1289" s="44"/>
      <c r="G1289" s="44"/>
      <c r="H1289" s="44"/>
      <c r="I1289" s="44"/>
      <c r="J1289" s="44"/>
      <c r="K1289" s="44"/>
      <c r="L1289" s="44"/>
      <c r="M1289" s="44"/>
      <c r="N1289" s="44"/>
      <c r="O1289" s="44"/>
    </row>
    <row r="1290" spans="2:15" ht="16.5" customHeight="1">
      <c r="B1290" s="94"/>
      <c r="C1290" s="44"/>
      <c r="D1290" s="44"/>
      <c r="E1290" s="44"/>
      <c r="F1290" s="44"/>
      <c r="G1290" s="44"/>
      <c r="H1290" s="44"/>
      <c r="I1290" s="44"/>
      <c r="J1290" s="44"/>
      <c r="K1290" s="44"/>
      <c r="L1290" s="44"/>
      <c r="M1290" s="44"/>
      <c r="N1290" s="44"/>
      <c r="O1290" s="44"/>
    </row>
    <row r="1291" spans="2:15" ht="16.5" customHeight="1">
      <c r="B1291" s="94"/>
      <c r="C1291" s="44"/>
      <c r="D1291" s="44"/>
      <c r="E1291" s="44"/>
      <c r="F1291" s="44"/>
      <c r="G1291" s="44"/>
      <c r="H1291" s="44"/>
      <c r="I1291" s="44"/>
      <c r="J1291" s="44"/>
      <c r="K1291" s="44"/>
      <c r="L1291" s="44"/>
      <c r="M1291" s="44"/>
      <c r="N1291" s="44"/>
      <c r="O1291" s="44"/>
    </row>
    <row r="1292" spans="2:15" ht="16.5" customHeight="1">
      <c r="B1292" s="94"/>
      <c r="C1292" s="44"/>
      <c r="D1292" s="44"/>
      <c r="E1292" s="44"/>
      <c r="F1292" s="44"/>
      <c r="G1292" s="44"/>
      <c r="H1292" s="44"/>
      <c r="I1292" s="44"/>
      <c r="J1292" s="44"/>
      <c r="K1292" s="44"/>
      <c r="L1292" s="44"/>
      <c r="M1292" s="44"/>
      <c r="N1292" s="44"/>
      <c r="O1292" s="44"/>
    </row>
    <row r="1293" spans="2:15" ht="16.5" customHeight="1">
      <c r="B1293" s="94"/>
      <c r="C1293" s="44"/>
      <c r="D1293" s="44"/>
      <c r="E1293" s="44"/>
      <c r="F1293" s="44"/>
      <c r="G1293" s="44"/>
      <c r="H1293" s="44"/>
      <c r="I1293" s="44"/>
      <c r="J1293" s="44"/>
      <c r="K1293" s="44"/>
      <c r="L1293" s="44"/>
      <c r="M1293" s="44"/>
      <c r="N1293" s="44"/>
      <c r="O1293" s="44"/>
    </row>
    <row r="1294" spans="2:15" ht="16.5" customHeight="1">
      <c r="B1294" s="94"/>
      <c r="C1294" s="44"/>
      <c r="D1294" s="44"/>
      <c r="E1294" s="44"/>
      <c r="F1294" s="44"/>
      <c r="G1294" s="44"/>
      <c r="H1294" s="44"/>
      <c r="I1294" s="44"/>
      <c r="J1294" s="44"/>
      <c r="K1294" s="44"/>
      <c r="L1294" s="44"/>
      <c r="M1294" s="44"/>
      <c r="N1294" s="44"/>
      <c r="O1294" s="44"/>
    </row>
    <row r="1295" spans="2:15" ht="16.5" customHeight="1">
      <c r="B1295" s="94"/>
      <c r="C1295" s="44"/>
      <c r="D1295" s="44"/>
      <c r="E1295" s="44"/>
      <c r="F1295" s="44"/>
      <c r="G1295" s="44"/>
      <c r="H1295" s="44"/>
      <c r="I1295" s="44"/>
      <c r="J1295" s="44"/>
      <c r="K1295" s="44"/>
      <c r="L1295" s="44"/>
      <c r="M1295" s="44"/>
      <c r="N1295" s="44"/>
      <c r="O1295" s="44"/>
    </row>
    <row r="1296" spans="2:15" ht="16.5" customHeight="1">
      <c r="B1296" s="94"/>
      <c r="C1296" s="44"/>
      <c r="D1296" s="44"/>
      <c r="E1296" s="44"/>
      <c r="F1296" s="44"/>
      <c r="G1296" s="44"/>
      <c r="H1296" s="44"/>
      <c r="I1296" s="44"/>
      <c r="J1296" s="44"/>
      <c r="K1296" s="44"/>
      <c r="L1296" s="44"/>
      <c r="M1296" s="44"/>
      <c r="N1296" s="44"/>
      <c r="O1296" s="44"/>
    </row>
    <row r="1297" spans="2:15" ht="16.5" customHeight="1">
      <c r="B1297" s="94"/>
      <c r="C1297" s="44"/>
      <c r="D1297" s="44"/>
      <c r="E1297" s="44"/>
      <c r="F1297" s="44"/>
      <c r="G1297" s="44"/>
      <c r="H1297" s="44"/>
      <c r="I1297" s="44"/>
      <c r="J1297" s="44"/>
      <c r="K1297" s="44"/>
      <c r="L1297" s="44"/>
      <c r="M1297" s="44"/>
      <c r="N1297" s="44"/>
      <c r="O1297" s="44"/>
    </row>
    <row r="1298" spans="2:15" ht="16.5" customHeight="1">
      <c r="B1298" s="94"/>
      <c r="C1298" s="44"/>
      <c r="D1298" s="44"/>
      <c r="E1298" s="44"/>
      <c r="F1298" s="44"/>
      <c r="G1298" s="44"/>
      <c r="H1298" s="44"/>
      <c r="I1298" s="44"/>
      <c r="J1298" s="44"/>
      <c r="K1298" s="44"/>
      <c r="L1298" s="44"/>
      <c r="M1298" s="44"/>
      <c r="N1298" s="44"/>
      <c r="O1298" s="44"/>
    </row>
    <row r="1299" spans="2:15" ht="16.5" customHeight="1">
      <c r="B1299" s="94"/>
      <c r="C1299" s="44"/>
      <c r="D1299" s="44"/>
      <c r="E1299" s="44"/>
      <c r="F1299" s="44"/>
      <c r="G1299" s="44"/>
      <c r="H1299" s="44"/>
      <c r="I1299" s="44"/>
      <c r="J1299" s="44"/>
      <c r="K1299" s="44"/>
      <c r="L1299" s="44"/>
      <c r="M1299" s="44"/>
      <c r="N1299" s="44"/>
      <c r="O1299" s="44"/>
    </row>
    <row r="1300" spans="2:15" ht="16.5" customHeight="1">
      <c r="B1300" s="94"/>
      <c r="C1300" s="44"/>
      <c r="D1300" s="44"/>
      <c r="E1300" s="44"/>
      <c r="F1300" s="44"/>
      <c r="G1300" s="44"/>
      <c r="H1300" s="44"/>
      <c r="I1300" s="44"/>
      <c r="J1300" s="44"/>
      <c r="K1300" s="44"/>
      <c r="L1300" s="44"/>
      <c r="M1300" s="44"/>
      <c r="N1300" s="44"/>
      <c r="O1300" s="44"/>
    </row>
    <row r="1301" spans="2:15" ht="16.5" customHeight="1">
      <c r="B1301" s="94"/>
      <c r="C1301" s="44"/>
      <c r="D1301" s="44"/>
      <c r="E1301" s="44"/>
      <c r="F1301" s="44"/>
      <c r="G1301" s="44"/>
      <c r="H1301" s="44"/>
      <c r="I1301" s="44"/>
      <c r="J1301" s="44"/>
      <c r="K1301" s="44"/>
      <c r="L1301" s="44"/>
      <c r="M1301" s="44"/>
      <c r="N1301" s="44"/>
      <c r="O1301" s="44"/>
    </row>
    <row r="1302" spans="2:15" ht="16.5" customHeight="1">
      <c r="B1302" s="94"/>
      <c r="C1302" s="44"/>
      <c r="D1302" s="44"/>
      <c r="E1302" s="44"/>
      <c r="F1302" s="44"/>
      <c r="G1302" s="44"/>
      <c r="H1302" s="44"/>
      <c r="I1302" s="44"/>
      <c r="J1302" s="44"/>
      <c r="K1302" s="44"/>
      <c r="L1302" s="44"/>
      <c r="M1302" s="44"/>
      <c r="N1302" s="44"/>
      <c r="O1302" s="44"/>
    </row>
    <row r="1303" spans="2:15" ht="16.5" customHeight="1">
      <c r="B1303" s="94"/>
      <c r="C1303" s="44"/>
      <c r="D1303" s="44"/>
      <c r="E1303" s="44"/>
      <c r="F1303" s="44"/>
      <c r="G1303" s="44"/>
      <c r="H1303" s="44"/>
      <c r="I1303" s="44"/>
      <c r="J1303" s="44"/>
      <c r="K1303" s="44"/>
      <c r="L1303" s="44"/>
      <c r="M1303" s="44"/>
      <c r="N1303" s="44"/>
      <c r="O1303" s="44"/>
    </row>
    <row r="1304" spans="2:15" ht="16.5" customHeight="1">
      <c r="B1304" s="94"/>
      <c r="C1304" s="44"/>
      <c r="D1304" s="44"/>
      <c r="E1304" s="44"/>
      <c r="F1304" s="44"/>
      <c r="G1304" s="44"/>
      <c r="H1304" s="44"/>
      <c r="I1304" s="44"/>
      <c r="J1304" s="44"/>
      <c r="K1304" s="44"/>
      <c r="L1304" s="44"/>
      <c r="M1304" s="44"/>
      <c r="N1304" s="44"/>
      <c r="O1304" s="44"/>
    </row>
    <row r="1305" spans="2:15" ht="16.5" customHeight="1">
      <c r="B1305" s="94"/>
      <c r="C1305" s="44"/>
      <c r="D1305" s="44"/>
      <c r="E1305" s="44"/>
      <c r="F1305" s="44"/>
      <c r="G1305" s="44"/>
      <c r="H1305" s="44"/>
      <c r="I1305" s="44"/>
      <c r="J1305" s="44"/>
      <c r="K1305" s="44"/>
      <c r="L1305" s="44"/>
      <c r="M1305" s="44"/>
      <c r="N1305" s="44"/>
      <c r="O1305" s="44"/>
    </row>
    <row r="1306" spans="2:15" ht="16.5" customHeight="1">
      <c r="B1306" s="94"/>
      <c r="C1306" s="44"/>
      <c r="D1306" s="44"/>
      <c r="E1306" s="44"/>
      <c r="F1306" s="44"/>
      <c r="G1306" s="44"/>
      <c r="H1306" s="44"/>
      <c r="I1306" s="44"/>
      <c r="J1306" s="44"/>
      <c r="K1306" s="44"/>
      <c r="L1306" s="44"/>
      <c r="M1306" s="44"/>
      <c r="N1306" s="44"/>
      <c r="O1306" s="44"/>
    </row>
    <row r="1307" spans="2:15" ht="16.5" customHeight="1">
      <c r="B1307" s="94"/>
      <c r="C1307" s="44"/>
      <c r="D1307" s="44"/>
      <c r="E1307" s="44"/>
      <c r="F1307" s="44"/>
      <c r="G1307" s="44"/>
      <c r="H1307" s="44"/>
      <c r="I1307" s="44"/>
      <c r="J1307" s="44"/>
      <c r="K1307" s="44"/>
      <c r="L1307" s="44"/>
      <c r="M1307" s="44"/>
      <c r="N1307" s="44"/>
      <c r="O1307" s="44"/>
    </row>
    <row r="1308" spans="2:15" ht="16.5" customHeight="1">
      <c r="B1308" s="94"/>
      <c r="C1308" s="44"/>
      <c r="D1308" s="44"/>
      <c r="E1308" s="44"/>
      <c r="F1308" s="44"/>
      <c r="G1308" s="44"/>
      <c r="H1308" s="44"/>
      <c r="I1308" s="44"/>
      <c r="J1308" s="44"/>
      <c r="K1308" s="44"/>
      <c r="L1308" s="44"/>
      <c r="M1308" s="44"/>
      <c r="N1308" s="44"/>
      <c r="O1308" s="44"/>
    </row>
    <row r="1309" spans="2:15" ht="16.5" customHeight="1">
      <c r="B1309" s="94"/>
      <c r="C1309" s="44"/>
      <c r="D1309" s="44"/>
      <c r="E1309" s="44"/>
      <c r="F1309" s="44"/>
      <c r="G1309" s="44"/>
      <c r="H1309" s="44"/>
      <c r="I1309" s="44"/>
      <c r="J1309" s="44"/>
      <c r="K1309" s="44"/>
      <c r="L1309" s="44"/>
      <c r="M1309" s="44"/>
      <c r="N1309" s="44"/>
      <c r="O1309" s="44"/>
    </row>
    <row r="1310" spans="2:15" ht="16.5" customHeight="1">
      <c r="B1310" s="94"/>
      <c r="C1310" s="44"/>
      <c r="D1310" s="44"/>
      <c r="E1310" s="44"/>
      <c r="F1310" s="44"/>
      <c r="G1310" s="44"/>
      <c r="H1310" s="44"/>
      <c r="I1310" s="44"/>
      <c r="J1310" s="44"/>
      <c r="K1310" s="44"/>
      <c r="L1310" s="44"/>
      <c r="M1310" s="44"/>
      <c r="N1310" s="44"/>
      <c r="O1310" s="44"/>
    </row>
    <row r="1311" spans="2:15" ht="16.5" customHeight="1">
      <c r="B1311" s="94"/>
      <c r="C1311" s="44"/>
      <c r="D1311" s="44"/>
      <c r="E1311" s="44"/>
      <c r="F1311" s="44"/>
      <c r="G1311" s="44"/>
      <c r="H1311" s="44"/>
      <c r="I1311" s="44"/>
      <c r="J1311" s="44"/>
      <c r="K1311" s="44"/>
      <c r="L1311" s="44"/>
      <c r="M1311" s="44"/>
      <c r="N1311" s="44"/>
      <c r="O1311" s="44"/>
    </row>
    <row r="1312" spans="2:15" ht="16.5" customHeight="1">
      <c r="B1312" s="94"/>
      <c r="C1312" s="44"/>
      <c r="D1312" s="44"/>
      <c r="E1312" s="44"/>
      <c r="F1312" s="44"/>
      <c r="G1312" s="44"/>
      <c r="H1312" s="44"/>
      <c r="I1312" s="44"/>
      <c r="J1312" s="44"/>
      <c r="K1312" s="44"/>
      <c r="L1312" s="44"/>
      <c r="M1312" s="44"/>
      <c r="N1312" s="44"/>
      <c r="O1312" s="44"/>
    </row>
    <row r="1313" spans="2:15" ht="16.5" customHeight="1">
      <c r="B1313" s="94"/>
      <c r="C1313" s="44"/>
      <c r="D1313" s="44"/>
      <c r="E1313" s="44"/>
      <c r="F1313" s="44"/>
      <c r="G1313" s="44"/>
      <c r="H1313" s="44"/>
      <c r="I1313" s="44"/>
      <c r="J1313" s="44"/>
      <c r="K1313" s="44"/>
      <c r="L1313" s="44"/>
      <c r="M1313" s="44"/>
      <c r="N1313" s="44"/>
      <c r="O1313" s="44"/>
    </row>
    <row r="1314" spans="2:15" ht="16.5" customHeight="1">
      <c r="B1314" s="94"/>
      <c r="C1314" s="44"/>
      <c r="D1314" s="44"/>
      <c r="E1314" s="44"/>
      <c r="F1314" s="44"/>
      <c r="G1314" s="44"/>
      <c r="H1314" s="44"/>
      <c r="I1314" s="44"/>
      <c r="J1314" s="44"/>
      <c r="K1314" s="44"/>
      <c r="L1314" s="44"/>
      <c r="M1314" s="44"/>
      <c r="N1314" s="44"/>
      <c r="O1314" s="44"/>
    </row>
    <row r="1315" spans="2:15" ht="16.5" customHeight="1">
      <c r="B1315" s="94"/>
      <c r="C1315" s="44"/>
      <c r="D1315" s="44"/>
      <c r="E1315" s="44"/>
      <c r="F1315" s="44"/>
      <c r="G1315" s="44"/>
      <c r="H1315" s="44"/>
      <c r="I1315" s="44"/>
      <c r="J1315" s="44"/>
      <c r="K1315" s="44"/>
      <c r="L1315" s="44"/>
      <c r="M1315" s="44"/>
      <c r="N1315" s="44"/>
      <c r="O1315" s="44"/>
    </row>
    <row r="1316" spans="2:15" ht="16.5" customHeight="1">
      <c r="B1316" s="94"/>
      <c r="C1316" s="44"/>
      <c r="D1316" s="44"/>
      <c r="E1316" s="44"/>
      <c r="F1316" s="44"/>
      <c r="G1316" s="44"/>
      <c r="H1316" s="44"/>
      <c r="I1316" s="44"/>
      <c r="J1316" s="44"/>
      <c r="K1316" s="44"/>
      <c r="L1316" s="44"/>
      <c r="M1316" s="44"/>
      <c r="N1316" s="44"/>
      <c r="O1316" s="44"/>
    </row>
    <row r="1317" spans="2:15" ht="16.5" customHeight="1">
      <c r="B1317" s="94"/>
      <c r="C1317" s="44"/>
      <c r="D1317" s="44"/>
      <c r="E1317" s="44"/>
      <c r="F1317" s="44"/>
      <c r="G1317" s="44"/>
      <c r="H1317" s="44"/>
      <c r="I1317" s="44"/>
      <c r="J1317" s="44"/>
      <c r="K1317" s="44"/>
      <c r="L1317" s="44"/>
      <c r="M1317" s="44"/>
      <c r="N1317" s="44"/>
      <c r="O1317" s="44"/>
    </row>
    <row r="1318" spans="2:15" ht="16.5" customHeight="1">
      <c r="B1318" s="94"/>
      <c r="C1318" s="44"/>
      <c r="D1318" s="44"/>
      <c r="E1318" s="44"/>
      <c r="F1318" s="44"/>
      <c r="G1318" s="44"/>
      <c r="H1318" s="44"/>
      <c r="I1318" s="44"/>
      <c r="J1318" s="44"/>
      <c r="K1318" s="44"/>
      <c r="L1318" s="44"/>
      <c r="M1318" s="44"/>
      <c r="N1318" s="44"/>
      <c r="O1318" s="44"/>
    </row>
    <row r="1319" spans="2:15" ht="16.5" customHeight="1">
      <c r="B1319" s="94"/>
      <c r="C1319" s="44"/>
      <c r="D1319" s="44"/>
      <c r="E1319" s="44"/>
      <c r="F1319" s="44"/>
      <c r="G1319" s="44"/>
      <c r="H1319" s="44"/>
      <c r="I1319" s="44"/>
      <c r="J1319" s="44"/>
      <c r="K1319" s="44"/>
      <c r="L1319" s="44"/>
      <c r="M1319" s="44"/>
      <c r="N1319" s="44"/>
      <c r="O1319" s="44"/>
    </row>
    <row r="1320" spans="2:15" ht="16.5" customHeight="1">
      <c r="B1320" s="94"/>
      <c r="C1320" s="44"/>
      <c r="D1320" s="44"/>
      <c r="E1320" s="44"/>
      <c r="F1320" s="44"/>
      <c r="G1320" s="44"/>
      <c r="H1320" s="44"/>
      <c r="I1320" s="44"/>
      <c r="J1320" s="44"/>
      <c r="K1320" s="44"/>
      <c r="L1320" s="44"/>
      <c r="M1320" s="44"/>
      <c r="N1320" s="44"/>
      <c r="O1320" s="44"/>
    </row>
    <row r="1321" spans="2:15" ht="16.5" customHeight="1">
      <c r="B1321" s="94"/>
      <c r="C1321" s="44"/>
      <c r="D1321" s="44"/>
      <c r="E1321" s="44"/>
      <c r="F1321" s="44"/>
      <c r="G1321" s="44"/>
      <c r="H1321" s="44"/>
      <c r="I1321" s="44"/>
      <c r="J1321" s="44"/>
      <c r="K1321" s="44"/>
      <c r="L1321" s="44"/>
      <c r="M1321" s="44"/>
      <c r="N1321" s="44"/>
      <c r="O1321" s="44"/>
    </row>
    <row r="1322" spans="2:15" ht="16.5" customHeight="1">
      <c r="B1322" s="94"/>
      <c r="C1322" s="44"/>
      <c r="D1322" s="44"/>
      <c r="E1322" s="44"/>
      <c r="F1322" s="44"/>
      <c r="G1322" s="44"/>
      <c r="H1322" s="44"/>
      <c r="I1322" s="44"/>
      <c r="J1322" s="44"/>
      <c r="K1322" s="44"/>
      <c r="L1322" s="44"/>
      <c r="M1322" s="44"/>
      <c r="N1322" s="44"/>
      <c r="O1322" s="44"/>
    </row>
    <row r="1323" spans="2:15" ht="16.5" customHeight="1">
      <c r="B1323" s="94"/>
      <c r="C1323" s="44"/>
      <c r="D1323" s="44"/>
      <c r="E1323" s="44"/>
      <c r="F1323" s="44"/>
      <c r="G1323" s="44"/>
      <c r="H1323" s="44"/>
      <c r="I1323" s="44"/>
      <c r="J1323" s="44"/>
      <c r="K1323" s="44"/>
      <c r="L1323" s="44"/>
      <c r="M1323" s="44"/>
      <c r="N1323" s="44"/>
      <c r="O1323" s="44"/>
    </row>
    <row r="1324" spans="2:15" ht="16.5" customHeight="1">
      <c r="B1324" s="94"/>
      <c r="C1324" s="44"/>
      <c r="D1324" s="44"/>
      <c r="E1324" s="44"/>
      <c r="F1324" s="44"/>
      <c r="G1324" s="44"/>
      <c r="H1324" s="44"/>
      <c r="I1324" s="44"/>
      <c r="J1324" s="44"/>
      <c r="K1324" s="44"/>
      <c r="L1324" s="44"/>
      <c r="M1324" s="44"/>
      <c r="N1324" s="44"/>
      <c r="O1324" s="44"/>
    </row>
    <row r="1325" spans="2:15" ht="16.5" customHeight="1">
      <c r="B1325" s="94"/>
      <c r="C1325" s="44"/>
      <c r="D1325" s="44"/>
      <c r="E1325" s="44"/>
      <c r="F1325" s="44"/>
      <c r="G1325" s="44"/>
      <c r="H1325" s="44"/>
      <c r="I1325" s="44"/>
      <c r="J1325" s="44"/>
      <c r="K1325" s="44"/>
      <c r="L1325" s="44"/>
      <c r="M1325" s="44"/>
      <c r="N1325" s="44"/>
      <c r="O1325" s="44"/>
    </row>
    <row r="1326" spans="2:15" ht="16.5" customHeight="1">
      <c r="B1326" s="94"/>
      <c r="C1326" s="44"/>
      <c r="D1326" s="44"/>
      <c r="E1326" s="44"/>
      <c r="F1326" s="44"/>
      <c r="G1326" s="44"/>
      <c r="H1326" s="44"/>
      <c r="I1326" s="44"/>
      <c r="J1326" s="44"/>
      <c r="K1326" s="44"/>
      <c r="L1326" s="44"/>
      <c r="M1326" s="44"/>
      <c r="N1326" s="44"/>
      <c r="O1326" s="44"/>
    </row>
    <row r="1327" spans="2:15" ht="16.5" customHeight="1">
      <c r="B1327" s="94"/>
      <c r="C1327" s="44"/>
      <c r="D1327" s="44"/>
      <c r="E1327" s="44"/>
      <c r="F1327" s="44"/>
      <c r="G1327" s="44"/>
      <c r="H1327" s="44"/>
      <c r="I1327" s="44"/>
      <c r="J1327" s="44"/>
      <c r="K1327" s="44"/>
      <c r="L1327" s="44"/>
      <c r="M1327" s="44"/>
      <c r="N1327" s="44"/>
      <c r="O1327" s="44"/>
    </row>
    <row r="1328" spans="2:15" ht="16.5" customHeight="1">
      <c r="B1328" s="94"/>
      <c r="C1328" s="44"/>
      <c r="D1328" s="44"/>
      <c r="E1328" s="44"/>
      <c r="F1328" s="44"/>
      <c r="G1328" s="44"/>
      <c r="H1328" s="44"/>
      <c r="I1328" s="44"/>
      <c r="J1328" s="44"/>
      <c r="K1328" s="44"/>
      <c r="L1328" s="44"/>
      <c r="M1328" s="44"/>
      <c r="N1328" s="44"/>
      <c r="O1328" s="44"/>
    </row>
    <row r="1329" spans="2:15" ht="16.5" customHeight="1">
      <c r="B1329" s="94"/>
      <c r="C1329" s="44"/>
      <c r="D1329" s="44"/>
      <c r="E1329" s="44"/>
      <c r="F1329" s="44"/>
      <c r="G1329" s="44"/>
      <c r="H1329" s="44"/>
      <c r="I1329" s="44"/>
      <c r="J1329" s="44"/>
      <c r="K1329" s="44"/>
      <c r="L1329" s="44"/>
      <c r="M1329" s="44"/>
      <c r="N1329" s="44"/>
      <c r="O1329" s="44"/>
    </row>
    <row r="1330" spans="2:15" ht="16.5" customHeight="1">
      <c r="B1330" s="94"/>
      <c r="C1330" s="44"/>
      <c r="D1330" s="44"/>
      <c r="E1330" s="44"/>
      <c r="F1330" s="44"/>
      <c r="G1330" s="44"/>
      <c r="H1330" s="44"/>
      <c r="I1330" s="44"/>
      <c r="J1330" s="44"/>
      <c r="K1330" s="44"/>
      <c r="L1330" s="44"/>
      <c r="M1330" s="44"/>
      <c r="N1330" s="44"/>
      <c r="O1330" s="44"/>
    </row>
    <row r="1331" spans="2:15" ht="16.5" customHeight="1">
      <c r="B1331" s="94"/>
      <c r="C1331" s="44"/>
      <c r="D1331" s="44"/>
      <c r="E1331" s="44"/>
      <c r="F1331" s="44"/>
      <c r="G1331" s="44"/>
      <c r="H1331" s="44"/>
      <c r="I1331" s="44"/>
      <c r="J1331" s="44"/>
      <c r="K1331" s="44"/>
      <c r="L1331" s="44"/>
      <c r="M1331" s="44"/>
      <c r="N1331" s="44"/>
      <c r="O1331" s="44"/>
    </row>
    <row r="1332" spans="2:15" ht="16.5" customHeight="1">
      <c r="B1332" s="94"/>
      <c r="C1332" s="44"/>
      <c r="D1332" s="44"/>
      <c r="E1332" s="44"/>
      <c r="F1332" s="44"/>
      <c r="G1332" s="44"/>
      <c r="H1332" s="44"/>
      <c r="I1332" s="44"/>
      <c r="J1332" s="44"/>
      <c r="K1332" s="44"/>
      <c r="L1332" s="44"/>
      <c r="M1332" s="44"/>
      <c r="N1332" s="44"/>
      <c r="O1332" s="44"/>
    </row>
    <row r="1333" spans="2:15" ht="16.5" customHeight="1">
      <c r="B1333" s="94"/>
      <c r="C1333" s="44"/>
      <c r="D1333" s="44"/>
      <c r="E1333" s="44"/>
      <c r="F1333" s="44"/>
      <c r="G1333" s="44"/>
      <c r="H1333" s="44"/>
      <c r="I1333" s="44"/>
      <c r="J1333" s="44"/>
      <c r="K1333" s="44"/>
      <c r="L1333" s="44"/>
      <c r="M1333" s="44"/>
      <c r="N1333" s="44"/>
      <c r="O1333" s="44"/>
    </row>
    <row r="1334" spans="2:15" ht="16.5" customHeight="1">
      <c r="B1334" s="94"/>
      <c r="C1334" s="44"/>
      <c r="D1334" s="44"/>
      <c r="E1334" s="44"/>
      <c r="F1334" s="44"/>
      <c r="G1334" s="44"/>
      <c r="H1334" s="44"/>
      <c r="I1334" s="44"/>
      <c r="J1334" s="44"/>
      <c r="K1334" s="44"/>
      <c r="L1334" s="44"/>
      <c r="M1334" s="44"/>
      <c r="N1334" s="44"/>
      <c r="O1334" s="44"/>
    </row>
    <row r="1335" spans="2:15" ht="16.5" customHeight="1">
      <c r="B1335" s="94"/>
      <c r="C1335" s="44"/>
      <c r="D1335" s="44"/>
      <c r="E1335" s="44"/>
      <c r="F1335" s="44"/>
      <c r="G1335" s="44"/>
      <c r="H1335" s="44"/>
      <c r="I1335" s="44"/>
      <c r="J1335" s="44"/>
      <c r="K1335" s="44"/>
      <c r="L1335" s="44"/>
      <c r="M1335" s="44"/>
      <c r="N1335" s="44"/>
      <c r="O1335" s="44"/>
    </row>
    <row r="1336" spans="2:15" ht="16.5" customHeight="1">
      <c r="B1336" s="94"/>
      <c r="C1336" s="44"/>
      <c r="D1336" s="44"/>
      <c r="E1336" s="44"/>
      <c r="F1336" s="44"/>
      <c r="G1336" s="44"/>
      <c r="H1336" s="44"/>
      <c r="I1336" s="44"/>
      <c r="J1336" s="44"/>
      <c r="K1336" s="44"/>
      <c r="L1336" s="44"/>
      <c r="M1336" s="44"/>
      <c r="N1336" s="44"/>
      <c r="O1336" s="44"/>
    </row>
    <row r="1337" spans="2:15" ht="16.5" customHeight="1">
      <c r="B1337" s="94"/>
      <c r="C1337" s="44"/>
      <c r="D1337" s="44"/>
      <c r="E1337" s="44"/>
      <c r="F1337" s="44"/>
      <c r="G1337" s="44"/>
      <c r="H1337" s="44"/>
      <c r="I1337" s="44"/>
      <c r="J1337" s="44"/>
      <c r="K1337" s="44"/>
      <c r="L1337" s="44"/>
      <c r="M1337" s="44"/>
      <c r="N1337" s="44"/>
      <c r="O1337" s="44"/>
    </row>
    <row r="1338" spans="2:15" ht="16.5" customHeight="1">
      <c r="B1338" s="94"/>
      <c r="C1338" s="44"/>
      <c r="D1338" s="44"/>
      <c r="E1338" s="44"/>
      <c r="F1338" s="44"/>
      <c r="G1338" s="44"/>
      <c r="H1338" s="44"/>
      <c r="I1338" s="44"/>
      <c r="J1338" s="44"/>
      <c r="K1338" s="44"/>
      <c r="L1338" s="44"/>
      <c r="M1338" s="44"/>
      <c r="N1338" s="44"/>
      <c r="O1338" s="44"/>
    </row>
    <row r="1339" spans="2:15" ht="16.5" customHeight="1">
      <c r="B1339" s="94"/>
      <c r="C1339" s="44"/>
      <c r="D1339" s="44"/>
      <c r="E1339" s="44"/>
      <c r="F1339" s="44"/>
      <c r="G1339" s="44"/>
      <c r="H1339" s="44"/>
      <c r="I1339" s="44"/>
      <c r="J1339" s="44"/>
      <c r="K1339" s="44"/>
      <c r="L1339" s="44"/>
      <c r="M1339" s="44"/>
      <c r="N1339" s="44"/>
      <c r="O1339" s="44"/>
    </row>
    <row r="1340" spans="2:15" ht="16.5" customHeight="1">
      <c r="B1340" s="94"/>
      <c r="C1340" s="44"/>
      <c r="D1340" s="44"/>
      <c r="E1340" s="44"/>
      <c r="F1340" s="44"/>
      <c r="G1340" s="44"/>
      <c r="H1340" s="44"/>
      <c r="I1340" s="44"/>
      <c r="J1340" s="44"/>
      <c r="K1340" s="44"/>
      <c r="L1340" s="44"/>
      <c r="M1340" s="44"/>
      <c r="N1340" s="44"/>
      <c r="O1340" s="44"/>
    </row>
    <row r="1341" spans="2:15" ht="16.5" customHeight="1">
      <c r="B1341" s="94"/>
      <c r="C1341" s="44"/>
      <c r="D1341" s="44"/>
      <c r="E1341" s="44"/>
      <c r="F1341" s="44"/>
      <c r="G1341" s="44"/>
      <c r="H1341" s="44"/>
      <c r="I1341" s="44"/>
      <c r="J1341" s="44"/>
      <c r="K1341" s="44"/>
      <c r="L1341" s="44"/>
      <c r="M1341" s="44"/>
      <c r="N1341" s="44"/>
      <c r="O1341" s="44"/>
    </row>
    <row r="1342" spans="2:15" ht="16.5" customHeight="1">
      <c r="B1342" s="94"/>
      <c r="C1342" s="44"/>
      <c r="D1342" s="44"/>
      <c r="E1342" s="44"/>
      <c r="F1342" s="44"/>
      <c r="G1342" s="44"/>
      <c r="H1342" s="44"/>
      <c r="I1342" s="44"/>
      <c r="J1342" s="44"/>
      <c r="K1342" s="44"/>
      <c r="L1342" s="44"/>
      <c r="M1342" s="44"/>
      <c r="N1342" s="44"/>
      <c r="O1342" s="44"/>
    </row>
    <row r="1343" spans="2:15" ht="16.5" customHeight="1">
      <c r="B1343" s="94"/>
      <c r="C1343" s="44"/>
      <c r="D1343" s="44"/>
      <c r="E1343" s="44"/>
      <c r="F1343" s="44"/>
      <c r="G1343" s="44"/>
      <c r="H1343" s="44"/>
      <c r="I1343" s="44"/>
      <c r="J1343" s="44"/>
      <c r="K1343" s="44"/>
      <c r="L1343" s="44"/>
      <c r="M1343" s="44"/>
      <c r="N1343" s="44"/>
      <c r="O1343" s="44"/>
    </row>
    <row r="1344" spans="2:15" ht="16.5" customHeight="1">
      <c r="B1344" s="94"/>
      <c r="C1344" s="44"/>
      <c r="D1344" s="44"/>
      <c r="E1344" s="44"/>
      <c r="F1344" s="44"/>
      <c r="G1344" s="44"/>
      <c r="H1344" s="44"/>
      <c r="I1344" s="44"/>
      <c r="J1344" s="44"/>
      <c r="K1344" s="44"/>
      <c r="L1344" s="44"/>
      <c r="M1344" s="44"/>
      <c r="N1344" s="44"/>
      <c r="O1344" s="44"/>
    </row>
    <row r="1345" spans="2:15" ht="16.5" customHeight="1">
      <c r="B1345" s="94"/>
      <c r="C1345" s="44"/>
      <c r="D1345" s="44"/>
      <c r="E1345" s="44"/>
      <c r="F1345" s="44"/>
      <c r="G1345" s="44"/>
      <c r="H1345" s="44"/>
      <c r="I1345" s="44"/>
      <c r="J1345" s="44"/>
      <c r="K1345" s="44"/>
      <c r="L1345" s="44"/>
      <c r="M1345" s="44"/>
      <c r="N1345" s="44"/>
      <c r="O1345" s="44"/>
    </row>
    <row r="1346" spans="2:15" ht="16.5" customHeight="1">
      <c r="B1346" s="94"/>
      <c r="C1346" s="44"/>
      <c r="D1346" s="44"/>
      <c r="E1346" s="44"/>
      <c r="F1346" s="44"/>
      <c r="G1346" s="44"/>
      <c r="H1346" s="44"/>
      <c r="I1346" s="44"/>
      <c r="J1346" s="44"/>
      <c r="K1346" s="44"/>
      <c r="L1346" s="44"/>
      <c r="M1346" s="44"/>
      <c r="N1346" s="44"/>
      <c r="O1346" s="44"/>
    </row>
    <row r="1347" spans="2:15" ht="16.5" customHeight="1">
      <c r="B1347" s="94"/>
      <c r="C1347" s="44"/>
      <c r="D1347" s="44"/>
      <c r="E1347" s="44"/>
      <c r="F1347" s="44"/>
      <c r="G1347" s="44"/>
      <c r="H1347" s="44"/>
      <c r="I1347" s="44"/>
      <c r="J1347" s="44"/>
      <c r="K1347" s="44"/>
      <c r="L1347" s="44"/>
      <c r="M1347" s="44"/>
      <c r="N1347" s="44"/>
      <c r="O1347" s="44"/>
    </row>
    <row r="1348" spans="2:15" ht="16.5" customHeight="1">
      <c r="B1348" s="94"/>
      <c r="C1348" s="44"/>
      <c r="D1348" s="44"/>
      <c r="E1348" s="44"/>
      <c r="F1348" s="44"/>
      <c r="G1348" s="44"/>
      <c r="H1348" s="44"/>
      <c r="I1348" s="44"/>
      <c r="J1348" s="44"/>
      <c r="K1348" s="44"/>
      <c r="L1348" s="44"/>
      <c r="M1348" s="44"/>
      <c r="N1348" s="44"/>
      <c r="O1348" s="44"/>
    </row>
    <row r="1349" spans="2:15" ht="16.5" customHeight="1">
      <c r="B1349" s="94"/>
      <c r="C1349" s="44"/>
      <c r="D1349" s="44"/>
      <c r="E1349" s="44"/>
      <c r="F1349" s="44"/>
      <c r="G1349" s="44"/>
      <c r="H1349" s="44"/>
      <c r="I1349" s="44"/>
      <c r="J1349" s="44"/>
      <c r="K1349" s="44"/>
      <c r="L1349" s="44"/>
      <c r="M1349" s="44"/>
      <c r="N1349" s="44"/>
      <c r="O1349" s="44"/>
    </row>
    <row r="1350" spans="2:15" ht="16.5" customHeight="1">
      <c r="B1350" s="94"/>
      <c r="C1350" s="44"/>
      <c r="D1350" s="44"/>
      <c r="E1350" s="44"/>
      <c r="F1350" s="44"/>
      <c r="G1350" s="44"/>
      <c r="H1350" s="44"/>
      <c r="I1350" s="44"/>
      <c r="J1350" s="44"/>
      <c r="K1350" s="44"/>
      <c r="L1350" s="44"/>
      <c r="M1350" s="44"/>
      <c r="N1350" s="44"/>
      <c r="O1350" s="44"/>
    </row>
    <row r="1351" spans="2:15" ht="16.5" customHeight="1">
      <c r="B1351" s="94"/>
      <c r="C1351" s="44"/>
      <c r="D1351" s="44"/>
      <c r="E1351" s="44"/>
      <c r="F1351" s="44"/>
      <c r="G1351" s="44"/>
      <c r="H1351" s="44"/>
      <c r="I1351" s="44"/>
      <c r="J1351" s="44"/>
      <c r="K1351" s="44"/>
      <c r="L1351" s="44"/>
      <c r="M1351" s="44"/>
      <c r="N1351" s="44"/>
      <c r="O1351" s="44"/>
    </row>
    <row r="1352" spans="2:15" ht="16.5" customHeight="1">
      <c r="B1352" s="94"/>
      <c r="C1352" s="44"/>
      <c r="D1352" s="44"/>
      <c r="E1352" s="44"/>
      <c r="F1352" s="44"/>
      <c r="G1352" s="44"/>
      <c r="H1352" s="44"/>
      <c r="I1352" s="44"/>
      <c r="J1352" s="44"/>
      <c r="K1352" s="44"/>
      <c r="L1352" s="44"/>
      <c r="M1352" s="44"/>
      <c r="N1352" s="44"/>
      <c r="O1352" s="44"/>
    </row>
    <row r="1353" spans="2:15" ht="16.5" customHeight="1">
      <c r="B1353" s="94"/>
      <c r="C1353" s="44"/>
      <c r="D1353" s="44"/>
      <c r="E1353" s="44"/>
      <c r="F1353" s="44"/>
      <c r="G1353" s="44"/>
      <c r="H1353" s="44"/>
      <c r="I1353" s="44"/>
      <c r="J1353" s="44"/>
      <c r="K1353" s="44"/>
      <c r="L1353" s="44"/>
      <c r="M1353" s="44"/>
      <c r="N1353" s="44"/>
      <c r="O1353" s="44"/>
    </row>
    <row r="1354" spans="2:15" ht="16.5" customHeight="1">
      <c r="B1354" s="94"/>
      <c r="C1354" s="44"/>
      <c r="D1354" s="44"/>
      <c r="E1354" s="44"/>
      <c r="F1354" s="44"/>
      <c r="G1354" s="44"/>
      <c r="H1354" s="44"/>
      <c r="I1354" s="44"/>
      <c r="J1354" s="44"/>
      <c r="K1354" s="44"/>
      <c r="L1354" s="44"/>
      <c r="M1354" s="44"/>
      <c r="N1354" s="44"/>
      <c r="O1354" s="44"/>
    </row>
    <row r="1355" spans="2:15" ht="16.5" customHeight="1">
      <c r="B1355" s="94"/>
      <c r="C1355" s="44"/>
      <c r="D1355" s="44"/>
      <c r="E1355" s="44"/>
      <c r="F1355" s="44"/>
      <c r="G1355" s="44"/>
      <c r="H1355" s="44"/>
      <c r="I1355" s="44"/>
      <c r="J1355" s="44"/>
      <c r="K1355" s="44"/>
      <c r="L1355" s="44"/>
      <c r="M1355" s="44"/>
      <c r="N1355" s="44"/>
      <c r="O1355" s="44"/>
    </row>
    <row r="1356" spans="2:15" ht="16.5" customHeight="1">
      <c r="B1356" s="94"/>
      <c r="C1356" s="44"/>
      <c r="D1356" s="44"/>
      <c r="E1356" s="44"/>
      <c r="F1356" s="44"/>
      <c r="G1356" s="44"/>
      <c r="H1356" s="44"/>
      <c r="I1356" s="44"/>
      <c r="J1356" s="44"/>
      <c r="K1356" s="44"/>
      <c r="L1356" s="44"/>
      <c r="M1356" s="44"/>
      <c r="N1356" s="44"/>
      <c r="O1356" s="44"/>
    </row>
    <row r="1357" spans="2:15" ht="16.5" customHeight="1">
      <c r="B1357" s="94"/>
      <c r="C1357" s="44"/>
      <c r="D1357" s="44"/>
      <c r="E1357" s="44"/>
      <c r="F1357" s="44"/>
      <c r="G1357" s="44"/>
      <c r="H1357" s="44"/>
      <c r="I1357" s="44"/>
      <c r="J1357" s="44"/>
      <c r="K1357" s="44"/>
      <c r="L1357" s="44"/>
      <c r="M1357" s="44"/>
      <c r="N1357" s="44"/>
      <c r="O1357" s="44"/>
    </row>
    <row r="1358" spans="2:15" ht="16.5" customHeight="1">
      <c r="B1358" s="94"/>
      <c r="C1358" s="44"/>
      <c r="D1358" s="44"/>
      <c r="E1358" s="44"/>
      <c r="F1358" s="44"/>
      <c r="G1358" s="44"/>
      <c r="H1358" s="44"/>
      <c r="I1358" s="44"/>
      <c r="J1358" s="44"/>
      <c r="K1358" s="44"/>
      <c r="L1358" s="44"/>
      <c r="M1358" s="44"/>
      <c r="N1358" s="44"/>
      <c r="O1358" s="44"/>
    </row>
    <row r="1359" spans="2:15" ht="16.5" customHeight="1">
      <c r="B1359" s="94"/>
      <c r="C1359" s="44"/>
      <c r="D1359" s="44"/>
      <c r="E1359" s="44"/>
      <c r="F1359" s="44"/>
      <c r="G1359" s="44"/>
      <c r="H1359" s="44"/>
      <c r="I1359" s="44"/>
      <c r="J1359" s="44"/>
      <c r="K1359" s="44"/>
      <c r="L1359" s="44"/>
      <c r="M1359" s="44"/>
      <c r="N1359" s="44"/>
      <c r="O1359" s="44"/>
    </row>
    <row r="1360" spans="2:15" ht="16.5" customHeight="1">
      <c r="B1360" s="94"/>
      <c r="C1360" s="44"/>
      <c r="D1360" s="44"/>
      <c r="E1360" s="44"/>
      <c r="F1360" s="44"/>
      <c r="G1360" s="44"/>
      <c r="H1360" s="44"/>
      <c r="I1360" s="44"/>
      <c r="J1360" s="44"/>
      <c r="K1360" s="44"/>
      <c r="L1360" s="44"/>
      <c r="M1360" s="44"/>
      <c r="N1360" s="44"/>
      <c r="O1360" s="44"/>
    </row>
    <row r="1361" spans="2:15" ht="16.5" customHeight="1">
      <c r="B1361" s="94"/>
      <c r="C1361" s="44"/>
      <c r="D1361" s="44"/>
      <c r="E1361" s="44"/>
      <c r="F1361" s="44"/>
      <c r="G1361" s="44"/>
      <c r="H1361" s="44"/>
      <c r="I1361" s="44"/>
      <c r="J1361" s="44"/>
      <c r="K1361" s="44"/>
      <c r="L1361" s="44"/>
      <c r="M1361" s="44"/>
      <c r="N1361" s="44"/>
      <c r="O1361" s="44"/>
    </row>
    <row r="1362" spans="2:15" ht="16.5" customHeight="1">
      <c r="B1362" s="94"/>
      <c r="C1362" s="44"/>
      <c r="D1362" s="44"/>
      <c r="E1362" s="44"/>
      <c r="F1362" s="44"/>
      <c r="G1362" s="44"/>
      <c r="H1362" s="44"/>
      <c r="I1362" s="44"/>
      <c r="J1362" s="44"/>
      <c r="K1362" s="44"/>
      <c r="L1362" s="44"/>
      <c r="M1362" s="44"/>
      <c r="N1362" s="44"/>
      <c r="O1362" s="44"/>
    </row>
    <row r="1363" spans="2:15" ht="16.5" customHeight="1">
      <c r="B1363" s="94"/>
      <c r="C1363" s="44"/>
      <c r="D1363" s="44"/>
      <c r="E1363" s="44"/>
      <c r="F1363" s="44"/>
      <c r="G1363" s="44"/>
      <c r="H1363" s="44"/>
      <c r="I1363" s="44"/>
      <c r="J1363" s="44"/>
      <c r="K1363" s="44"/>
      <c r="L1363" s="44"/>
      <c r="M1363" s="44"/>
      <c r="N1363" s="44"/>
      <c r="O1363" s="44"/>
    </row>
    <row r="1364" spans="2:15" ht="16.5" customHeight="1">
      <c r="B1364" s="94"/>
      <c r="C1364" s="44"/>
      <c r="D1364" s="44"/>
      <c r="E1364" s="44"/>
      <c r="F1364" s="44"/>
      <c r="G1364" s="44"/>
      <c r="H1364" s="44"/>
      <c r="I1364" s="44"/>
      <c r="J1364" s="44"/>
      <c r="K1364" s="44"/>
      <c r="L1364" s="44"/>
      <c r="M1364" s="44"/>
      <c r="N1364" s="44"/>
      <c r="O1364" s="44"/>
    </row>
    <row r="1365" spans="2:15" ht="16.5" customHeight="1">
      <c r="B1365" s="94"/>
      <c r="C1365" s="44"/>
      <c r="D1365" s="44"/>
      <c r="E1365" s="44"/>
      <c r="F1365" s="44"/>
      <c r="G1365" s="44"/>
      <c r="H1365" s="44"/>
      <c r="I1365" s="44"/>
      <c r="J1365" s="44"/>
      <c r="K1365" s="44"/>
      <c r="L1365" s="44"/>
      <c r="M1365" s="44"/>
      <c r="N1365" s="44"/>
      <c r="O1365" s="44"/>
    </row>
    <row r="1366" spans="2:15" ht="16.5" customHeight="1">
      <c r="B1366" s="94"/>
      <c r="C1366" s="44"/>
      <c r="D1366" s="44"/>
      <c r="E1366" s="44"/>
      <c r="F1366" s="44"/>
      <c r="G1366" s="44"/>
      <c r="H1366" s="44"/>
      <c r="I1366" s="44"/>
      <c r="J1366" s="44"/>
      <c r="K1366" s="44"/>
      <c r="L1366" s="44"/>
      <c r="M1366" s="44"/>
      <c r="N1366" s="44"/>
      <c r="O1366" s="44"/>
    </row>
    <row r="1367" spans="2:15" ht="16.5" customHeight="1">
      <c r="B1367" s="94"/>
      <c r="C1367" s="44"/>
      <c r="D1367" s="44"/>
      <c r="E1367" s="44"/>
      <c r="F1367" s="44"/>
      <c r="G1367" s="44"/>
      <c r="H1367" s="44"/>
      <c r="I1367" s="44"/>
      <c r="J1367" s="44"/>
      <c r="K1367" s="44"/>
      <c r="L1367" s="44"/>
      <c r="M1367" s="44"/>
      <c r="N1367" s="44"/>
      <c r="O1367" s="44"/>
    </row>
    <row r="1368" spans="2:15" ht="16.5" customHeight="1">
      <c r="B1368" s="94"/>
      <c r="C1368" s="44"/>
      <c r="D1368" s="44"/>
      <c r="E1368" s="44"/>
      <c r="F1368" s="44"/>
      <c r="G1368" s="44"/>
      <c r="H1368" s="44"/>
      <c r="I1368" s="44"/>
      <c r="J1368" s="44"/>
      <c r="K1368" s="44"/>
      <c r="L1368" s="44"/>
      <c r="M1368" s="44"/>
      <c r="N1368" s="44"/>
      <c r="O1368" s="44"/>
    </row>
    <row r="1369" spans="2:15" ht="16.5" customHeight="1">
      <c r="B1369" s="94"/>
      <c r="C1369" s="44"/>
      <c r="D1369" s="44"/>
      <c r="E1369" s="44"/>
      <c r="F1369" s="44"/>
      <c r="G1369" s="44"/>
      <c r="H1369" s="44"/>
      <c r="I1369" s="44"/>
      <c r="J1369" s="44"/>
      <c r="K1369" s="44"/>
      <c r="L1369" s="44"/>
      <c r="M1369" s="44"/>
      <c r="N1369" s="44"/>
      <c r="O1369" s="44"/>
    </row>
    <row r="1370" spans="2:15" ht="16.5" customHeight="1">
      <c r="B1370" s="94"/>
      <c r="C1370" s="44"/>
      <c r="D1370" s="44"/>
      <c r="E1370" s="44"/>
      <c r="F1370" s="44"/>
      <c r="G1370" s="44"/>
      <c r="H1370" s="44"/>
      <c r="I1370" s="44"/>
      <c r="J1370" s="44"/>
      <c r="K1370" s="44"/>
      <c r="L1370" s="44"/>
      <c r="M1370" s="44"/>
      <c r="N1370" s="44"/>
      <c r="O1370" s="44"/>
    </row>
    <row r="1371" spans="2:15" ht="16.5" customHeight="1">
      <c r="B1371" s="94"/>
      <c r="C1371" s="44"/>
      <c r="D1371" s="44"/>
      <c r="E1371" s="44"/>
      <c r="F1371" s="44"/>
      <c r="G1371" s="44"/>
      <c r="H1371" s="44"/>
      <c r="I1371" s="44"/>
      <c r="J1371" s="44"/>
      <c r="K1371" s="44"/>
      <c r="L1371" s="44"/>
      <c r="M1371" s="44"/>
      <c r="N1371" s="44"/>
      <c r="O1371" s="44"/>
    </row>
    <row r="1372" spans="2:15" ht="16.5" customHeight="1">
      <c r="B1372" s="94"/>
      <c r="C1372" s="44"/>
      <c r="D1372" s="44"/>
      <c r="E1372" s="44"/>
      <c r="F1372" s="44"/>
      <c r="G1372" s="44"/>
      <c r="H1372" s="44"/>
      <c r="I1372" s="44"/>
      <c r="J1372" s="44"/>
      <c r="K1372" s="44"/>
      <c r="L1372" s="44"/>
      <c r="M1372" s="44"/>
      <c r="N1372" s="44"/>
      <c r="O1372" s="44"/>
    </row>
    <row r="1373" spans="2:15" ht="16.5" customHeight="1">
      <c r="B1373" s="94"/>
      <c r="C1373" s="44"/>
      <c r="D1373" s="44"/>
      <c r="E1373" s="44"/>
      <c r="F1373" s="44"/>
      <c r="G1373" s="44"/>
      <c r="H1373" s="44"/>
      <c r="I1373" s="44"/>
      <c r="J1373" s="44"/>
      <c r="K1373" s="44"/>
      <c r="L1373" s="44"/>
      <c r="M1373" s="44"/>
      <c r="N1373" s="44"/>
      <c r="O1373" s="44"/>
    </row>
    <row r="1374" spans="2:15" ht="16.5" customHeight="1">
      <c r="B1374" s="94"/>
      <c r="C1374" s="44"/>
      <c r="D1374" s="44"/>
      <c r="E1374" s="44"/>
      <c r="F1374" s="44"/>
      <c r="G1374" s="44"/>
      <c r="H1374" s="44"/>
      <c r="I1374" s="44"/>
      <c r="J1374" s="44"/>
      <c r="K1374" s="44"/>
      <c r="L1374" s="44"/>
      <c r="M1374" s="44"/>
      <c r="N1374" s="44"/>
      <c r="O1374" s="44"/>
    </row>
    <row r="1375" spans="2:15" ht="16.5" customHeight="1">
      <c r="B1375" s="94"/>
      <c r="C1375" s="44"/>
      <c r="D1375" s="44"/>
      <c r="E1375" s="44"/>
      <c r="F1375" s="44"/>
      <c r="G1375" s="44"/>
      <c r="H1375" s="44"/>
      <c r="I1375" s="44"/>
      <c r="J1375" s="44"/>
      <c r="K1375" s="44"/>
      <c r="L1375" s="44"/>
      <c r="M1375" s="44"/>
      <c r="N1375" s="44"/>
      <c r="O1375" s="44"/>
    </row>
    <row r="1376" spans="2:15" ht="16.5" customHeight="1">
      <c r="B1376" s="94"/>
      <c r="C1376" s="44"/>
      <c r="D1376" s="44"/>
      <c r="E1376" s="44"/>
      <c r="F1376" s="44"/>
      <c r="G1376" s="44"/>
      <c r="H1376" s="44"/>
      <c r="I1376" s="44"/>
      <c r="J1376" s="44"/>
      <c r="K1376" s="44"/>
      <c r="L1376" s="44"/>
      <c r="M1376" s="44"/>
      <c r="N1376" s="44"/>
      <c r="O1376" s="44"/>
    </row>
    <row r="1377" spans="2:15" ht="16.5" customHeight="1">
      <c r="B1377" s="94"/>
      <c r="C1377" s="44"/>
      <c r="D1377" s="44"/>
      <c r="E1377" s="44"/>
      <c r="F1377" s="44"/>
      <c r="G1377" s="44"/>
      <c r="H1377" s="44"/>
      <c r="I1377" s="44"/>
      <c r="J1377" s="44"/>
      <c r="K1377" s="44"/>
      <c r="L1377" s="44"/>
      <c r="M1377" s="44"/>
      <c r="N1377" s="44"/>
      <c r="O1377" s="44"/>
    </row>
    <row r="1378" spans="2:15" ht="16.5" customHeight="1">
      <c r="B1378" s="94"/>
      <c r="C1378" s="44"/>
      <c r="D1378" s="44"/>
      <c r="E1378" s="44"/>
      <c r="F1378" s="44"/>
      <c r="G1378" s="44"/>
      <c r="H1378" s="44"/>
      <c r="I1378" s="44"/>
      <c r="J1378" s="44"/>
      <c r="K1378" s="44"/>
      <c r="L1378" s="44"/>
      <c r="M1378" s="44"/>
      <c r="N1378" s="44"/>
      <c r="O1378" s="44"/>
    </row>
    <row r="1379" spans="2:15" ht="16.5" customHeight="1">
      <c r="B1379" s="94"/>
      <c r="C1379" s="44"/>
      <c r="D1379" s="44"/>
      <c r="E1379" s="44"/>
      <c r="F1379" s="44"/>
      <c r="G1379" s="44"/>
      <c r="H1379" s="44"/>
      <c r="I1379" s="44"/>
      <c r="J1379" s="44"/>
      <c r="K1379" s="44"/>
      <c r="L1379" s="44"/>
      <c r="M1379" s="44"/>
      <c r="N1379" s="44"/>
      <c r="O1379" s="44"/>
    </row>
    <row r="1380" spans="2:15" ht="16.5" customHeight="1">
      <c r="B1380" s="94"/>
      <c r="C1380" s="44"/>
      <c r="D1380" s="44"/>
      <c r="E1380" s="44"/>
      <c r="F1380" s="44"/>
      <c r="G1380" s="44"/>
      <c r="H1380" s="44"/>
      <c r="I1380" s="44"/>
      <c r="J1380" s="44"/>
      <c r="K1380" s="44"/>
      <c r="L1380" s="44"/>
      <c r="M1380" s="44"/>
      <c r="N1380" s="44"/>
      <c r="O1380" s="44"/>
    </row>
    <row r="1381" spans="2:15" ht="16.5" customHeight="1">
      <c r="B1381" s="94"/>
      <c r="C1381" s="44"/>
      <c r="D1381" s="44"/>
      <c r="E1381" s="44"/>
      <c r="F1381" s="44"/>
      <c r="G1381" s="44"/>
      <c r="H1381" s="44"/>
      <c r="I1381" s="44"/>
      <c r="J1381" s="44"/>
      <c r="K1381" s="44"/>
      <c r="L1381" s="44"/>
      <c r="M1381" s="44"/>
      <c r="N1381" s="44"/>
      <c r="O1381" s="44"/>
    </row>
    <row r="1382" spans="2:15" ht="16.5" customHeight="1">
      <c r="B1382" s="94"/>
      <c r="C1382" s="44"/>
      <c r="D1382" s="44"/>
      <c r="E1382" s="44"/>
      <c r="F1382" s="44"/>
      <c r="G1382" s="44"/>
      <c r="H1382" s="44"/>
      <c r="I1382" s="44"/>
      <c r="J1382" s="44"/>
      <c r="K1382" s="44"/>
      <c r="L1382" s="44"/>
      <c r="M1382" s="44"/>
      <c r="N1382" s="44"/>
      <c r="O1382" s="44"/>
    </row>
    <row r="1383" spans="2:15" ht="16.5" customHeight="1">
      <c r="B1383" s="94"/>
      <c r="C1383" s="44"/>
      <c r="D1383" s="44"/>
      <c r="E1383" s="44"/>
      <c r="F1383" s="44"/>
      <c r="G1383" s="44"/>
      <c r="H1383" s="44"/>
      <c r="I1383" s="44"/>
      <c r="J1383" s="44"/>
      <c r="K1383" s="44"/>
      <c r="L1383" s="44"/>
      <c r="M1383" s="44"/>
      <c r="N1383" s="44"/>
      <c r="O1383" s="44"/>
    </row>
    <row r="1384" spans="2:15" ht="16.5" customHeight="1">
      <c r="B1384" s="94"/>
      <c r="C1384" s="44"/>
      <c r="D1384" s="44"/>
      <c r="E1384" s="44"/>
      <c r="F1384" s="44"/>
      <c r="G1384" s="44"/>
      <c r="H1384" s="44"/>
      <c r="I1384" s="44"/>
      <c r="J1384" s="44"/>
      <c r="K1384" s="44"/>
      <c r="L1384" s="44"/>
      <c r="M1384" s="44"/>
      <c r="N1384" s="44"/>
      <c r="O1384" s="44"/>
    </row>
    <row r="1385" spans="2:15" ht="16.5" customHeight="1">
      <c r="B1385" s="94"/>
      <c r="C1385" s="44"/>
      <c r="D1385" s="44"/>
      <c r="E1385" s="44"/>
      <c r="F1385" s="44"/>
      <c r="G1385" s="44"/>
      <c r="H1385" s="44"/>
      <c r="I1385" s="44"/>
      <c r="J1385" s="44"/>
      <c r="K1385" s="44"/>
      <c r="L1385" s="44"/>
      <c r="M1385" s="44"/>
      <c r="N1385" s="44"/>
      <c r="O1385" s="44"/>
    </row>
    <row r="1386" spans="2:15" ht="16.5" customHeight="1">
      <c r="B1386" s="94"/>
      <c r="C1386" s="44"/>
      <c r="D1386" s="44"/>
      <c r="E1386" s="44"/>
      <c r="F1386" s="44"/>
      <c r="G1386" s="44"/>
      <c r="H1386" s="44"/>
      <c r="I1386" s="44"/>
      <c r="J1386" s="44"/>
      <c r="K1386" s="44"/>
      <c r="L1386" s="44"/>
      <c r="M1386" s="44"/>
      <c r="N1386" s="44"/>
      <c r="O1386" s="44"/>
    </row>
    <row r="1387" spans="2:15" ht="16.5" customHeight="1">
      <c r="B1387" s="94"/>
      <c r="C1387" s="44"/>
      <c r="D1387" s="44"/>
      <c r="E1387" s="44"/>
      <c r="F1387" s="44"/>
      <c r="G1387" s="44"/>
      <c r="H1387" s="44"/>
      <c r="I1387" s="44"/>
      <c r="J1387" s="44"/>
      <c r="K1387" s="44"/>
      <c r="L1387" s="44"/>
      <c r="M1387" s="44"/>
      <c r="N1387" s="44"/>
      <c r="O1387" s="44"/>
    </row>
    <row r="1388" spans="2:15" ht="16.5" customHeight="1">
      <c r="B1388" s="94"/>
      <c r="C1388" s="44"/>
      <c r="D1388" s="44"/>
      <c r="E1388" s="44"/>
      <c r="F1388" s="44"/>
      <c r="G1388" s="44"/>
      <c r="H1388" s="44"/>
      <c r="I1388" s="44"/>
      <c r="J1388" s="44"/>
      <c r="K1388" s="44"/>
      <c r="L1388" s="44"/>
      <c r="M1388" s="44"/>
      <c r="N1388" s="44"/>
      <c r="O1388" s="44"/>
    </row>
    <row r="1389" spans="2:15" ht="16.5" customHeight="1">
      <c r="B1389" s="94"/>
      <c r="C1389" s="44"/>
      <c r="D1389" s="44"/>
      <c r="E1389" s="44"/>
      <c r="F1389" s="44"/>
      <c r="G1389" s="44"/>
      <c r="H1389" s="44"/>
      <c r="I1389" s="44"/>
      <c r="J1389" s="44"/>
      <c r="K1389" s="44"/>
      <c r="L1389" s="44"/>
      <c r="M1389" s="44"/>
      <c r="N1389" s="44"/>
      <c r="O1389" s="44"/>
    </row>
    <row r="1390" spans="2:15" ht="16.5" customHeight="1">
      <c r="B1390" s="94"/>
      <c r="C1390" s="44"/>
      <c r="D1390" s="44"/>
      <c r="E1390" s="44"/>
      <c r="F1390" s="44"/>
      <c r="G1390" s="44"/>
      <c r="H1390" s="44"/>
      <c r="I1390" s="44"/>
      <c r="J1390" s="44"/>
      <c r="K1390" s="44"/>
      <c r="L1390" s="44"/>
      <c r="M1390" s="44"/>
      <c r="N1390" s="44"/>
      <c r="O1390" s="44"/>
    </row>
    <row r="1391" spans="2:15" ht="16.5" customHeight="1">
      <c r="B1391" s="94"/>
      <c r="C1391" s="44"/>
      <c r="D1391" s="44"/>
      <c r="E1391" s="44"/>
      <c r="F1391" s="44"/>
      <c r="G1391" s="44"/>
      <c r="H1391" s="44"/>
      <c r="I1391" s="44"/>
      <c r="J1391" s="44"/>
      <c r="K1391" s="44"/>
      <c r="L1391" s="44"/>
      <c r="M1391" s="44"/>
      <c r="N1391" s="44"/>
      <c r="O1391" s="44"/>
    </row>
    <row r="1392" spans="2:15" ht="16.5" customHeight="1">
      <c r="B1392" s="94"/>
      <c r="C1392" s="44"/>
      <c r="D1392" s="44"/>
      <c r="E1392" s="44"/>
      <c r="F1392" s="44"/>
      <c r="G1392" s="44"/>
      <c r="H1392" s="44"/>
      <c r="I1392" s="44"/>
      <c r="J1392" s="44"/>
      <c r="K1392" s="44"/>
      <c r="L1392" s="44"/>
      <c r="M1392" s="44"/>
      <c r="N1392" s="44"/>
      <c r="O1392" s="44"/>
    </row>
    <row r="1393" spans="2:15" ht="16.5" customHeight="1">
      <c r="B1393" s="94"/>
      <c r="C1393" s="44"/>
      <c r="D1393" s="44"/>
      <c r="E1393" s="44"/>
      <c r="F1393" s="44"/>
      <c r="G1393" s="44"/>
      <c r="H1393" s="44"/>
      <c r="I1393" s="44"/>
      <c r="J1393" s="44"/>
      <c r="K1393" s="44"/>
      <c r="L1393" s="44"/>
      <c r="M1393" s="44"/>
      <c r="N1393" s="44"/>
      <c r="O1393" s="44"/>
    </row>
    <row r="1394" spans="2:15" ht="16.5" customHeight="1">
      <c r="B1394" s="94"/>
      <c r="C1394" s="44"/>
      <c r="D1394" s="44"/>
      <c r="E1394" s="44"/>
      <c r="F1394" s="44"/>
      <c r="G1394" s="44"/>
      <c r="H1394" s="44"/>
      <c r="I1394" s="44"/>
      <c r="J1394" s="44"/>
      <c r="K1394" s="44"/>
      <c r="L1394" s="44"/>
      <c r="M1394" s="44"/>
      <c r="N1394" s="44"/>
      <c r="O1394" s="44"/>
    </row>
    <row r="1395" spans="2:15" ht="16.5" customHeight="1">
      <c r="B1395" s="94"/>
      <c r="C1395" s="44"/>
      <c r="D1395" s="44"/>
      <c r="E1395" s="44"/>
      <c r="F1395" s="44"/>
      <c r="G1395" s="44"/>
      <c r="H1395" s="44"/>
      <c r="I1395" s="44"/>
      <c r="J1395" s="44"/>
      <c r="K1395" s="44"/>
      <c r="L1395" s="44"/>
      <c r="M1395" s="44"/>
      <c r="N1395" s="44"/>
      <c r="O1395" s="44"/>
    </row>
    <row r="1396" spans="2:15" ht="16.5" customHeight="1">
      <c r="B1396" s="94"/>
      <c r="C1396" s="44"/>
      <c r="D1396" s="44"/>
      <c r="E1396" s="44"/>
      <c r="F1396" s="44"/>
      <c r="G1396" s="44"/>
      <c r="H1396" s="44"/>
      <c r="I1396" s="44"/>
      <c r="J1396" s="44"/>
      <c r="K1396" s="44"/>
      <c r="L1396" s="44"/>
      <c r="M1396" s="44"/>
      <c r="N1396" s="44"/>
      <c r="O1396" s="44"/>
    </row>
    <row r="1397" spans="2:15" ht="16.5" customHeight="1">
      <c r="B1397" s="94"/>
      <c r="C1397" s="44"/>
      <c r="D1397" s="44"/>
      <c r="E1397" s="44"/>
      <c r="F1397" s="44"/>
      <c r="G1397" s="44"/>
      <c r="H1397" s="44"/>
      <c r="I1397" s="44"/>
      <c r="J1397" s="44"/>
      <c r="K1397" s="44"/>
      <c r="L1397" s="44"/>
      <c r="M1397" s="44"/>
      <c r="N1397" s="44"/>
      <c r="O1397" s="44"/>
    </row>
    <row r="1398" spans="2:15" ht="16.5" customHeight="1">
      <c r="B1398" s="94"/>
      <c r="C1398" s="44"/>
      <c r="D1398" s="44"/>
      <c r="E1398" s="44"/>
      <c r="F1398" s="44"/>
      <c r="G1398" s="44"/>
      <c r="H1398" s="44"/>
      <c r="I1398" s="44"/>
      <c r="J1398" s="44"/>
      <c r="K1398" s="44"/>
      <c r="L1398" s="44"/>
      <c r="M1398" s="44"/>
      <c r="N1398" s="44"/>
      <c r="O1398" s="44"/>
    </row>
    <row r="1399" spans="2:15" ht="16.5" customHeight="1">
      <c r="B1399" s="94"/>
      <c r="C1399" s="44"/>
      <c r="D1399" s="44"/>
      <c r="E1399" s="44"/>
      <c r="F1399" s="44"/>
      <c r="G1399" s="44"/>
      <c r="H1399" s="44"/>
      <c r="I1399" s="44"/>
      <c r="J1399" s="44"/>
      <c r="K1399" s="44"/>
      <c r="L1399" s="44"/>
      <c r="M1399" s="44"/>
      <c r="N1399" s="44"/>
      <c r="O1399" s="44"/>
    </row>
    <row r="1400" spans="2:15" ht="16.5" customHeight="1">
      <c r="B1400" s="94"/>
      <c r="C1400" s="44"/>
      <c r="D1400" s="44"/>
      <c r="E1400" s="44"/>
      <c r="F1400" s="44"/>
      <c r="G1400" s="44"/>
      <c r="H1400" s="44"/>
      <c r="I1400" s="44"/>
      <c r="J1400" s="44"/>
      <c r="K1400" s="44"/>
      <c r="L1400" s="44"/>
      <c r="M1400" s="44"/>
      <c r="N1400" s="44"/>
      <c r="O1400" s="44"/>
    </row>
    <row r="1401" spans="2:15" ht="16.5" customHeight="1">
      <c r="B1401" s="94"/>
      <c r="C1401" s="44"/>
      <c r="D1401" s="44"/>
      <c r="E1401" s="44"/>
      <c r="F1401" s="44"/>
      <c r="G1401" s="44"/>
      <c r="H1401" s="44"/>
      <c r="I1401" s="44"/>
      <c r="J1401" s="44"/>
      <c r="K1401" s="44"/>
      <c r="L1401" s="44"/>
      <c r="M1401" s="44"/>
      <c r="N1401" s="44"/>
      <c r="O1401" s="44"/>
    </row>
    <row r="1402" spans="2:15" ht="16.5" customHeight="1">
      <c r="B1402" s="94"/>
      <c r="C1402" s="44"/>
      <c r="D1402" s="44"/>
      <c r="E1402" s="44"/>
      <c r="F1402" s="44"/>
      <c r="G1402" s="44"/>
      <c r="H1402" s="44"/>
      <c r="I1402" s="44"/>
      <c r="J1402" s="44"/>
      <c r="K1402" s="44"/>
      <c r="L1402" s="44"/>
      <c r="M1402" s="44"/>
      <c r="N1402" s="44"/>
      <c r="O1402" s="44"/>
    </row>
    <row r="1403" spans="2:15" ht="16.5" customHeight="1">
      <c r="B1403" s="94"/>
      <c r="C1403" s="44"/>
      <c r="D1403" s="44"/>
      <c r="E1403" s="44"/>
      <c r="F1403" s="44"/>
      <c r="G1403" s="44"/>
      <c r="H1403" s="44"/>
      <c r="I1403" s="44"/>
      <c r="J1403" s="44"/>
      <c r="K1403" s="44"/>
      <c r="L1403" s="44"/>
      <c r="M1403" s="44"/>
      <c r="N1403" s="44"/>
      <c r="O1403" s="44"/>
    </row>
    <row r="1404" spans="2:15" ht="16.5" customHeight="1">
      <c r="B1404" s="94"/>
      <c r="C1404" s="44"/>
      <c r="D1404" s="44"/>
      <c r="E1404" s="44"/>
      <c r="F1404" s="44"/>
      <c r="G1404" s="44"/>
      <c r="H1404" s="44"/>
      <c r="I1404" s="44"/>
      <c r="J1404" s="44"/>
      <c r="K1404" s="44"/>
      <c r="L1404" s="44"/>
      <c r="M1404" s="44"/>
      <c r="N1404" s="44"/>
      <c r="O1404" s="44"/>
    </row>
    <row r="1405" spans="2:15" ht="16.5" customHeight="1">
      <c r="B1405" s="94"/>
      <c r="C1405" s="44"/>
      <c r="D1405" s="44"/>
      <c r="E1405" s="44"/>
      <c r="F1405" s="44"/>
      <c r="G1405" s="44"/>
      <c r="H1405" s="44"/>
      <c r="I1405" s="44"/>
      <c r="J1405" s="44"/>
      <c r="K1405" s="44"/>
      <c r="L1405" s="44"/>
      <c r="M1405" s="44"/>
      <c r="N1405" s="44"/>
      <c r="O1405" s="44"/>
    </row>
    <row r="1406" spans="2:15" ht="16.5" customHeight="1">
      <c r="B1406" s="94"/>
      <c r="C1406" s="44"/>
      <c r="D1406" s="44"/>
      <c r="E1406" s="44"/>
      <c r="F1406" s="44"/>
      <c r="G1406" s="44"/>
      <c r="H1406" s="44"/>
      <c r="I1406" s="44"/>
      <c r="J1406" s="44"/>
      <c r="K1406" s="44"/>
      <c r="L1406" s="44"/>
      <c r="M1406" s="44"/>
      <c r="N1406" s="44"/>
      <c r="O1406" s="44"/>
    </row>
    <row r="1407" spans="2:15" ht="16.5" customHeight="1">
      <c r="B1407" s="94"/>
      <c r="C1407" s="44"/>
      <c r="D1407" s="44"/>
      <c r="E1407" s="44"/>
      <c r="F1407" s="44"/>
      <c r="G1407" s="44"/>
      <c r="H1407" s="44"/>
      <c r="I1407" s="44"/>
      <c r="J1407" s="44"/>
      <c r="K1407" s="44"/>
      <c r="L1407" s="44"/>
      <c r="M1407" s="44"/>
      <c r="N1407" s="44"/>
      <c r="O1407" s="44"/>
    </row>
    <row r="1408" spans="2:15" ht="16.5" customHeight="1">
      <c r="B1408" s="94"/>
      <c r="C1408" s="44"/>
      <c r="D1408" s="44"/>
      <c r="E1408" s="44"/>
      <c r="F1408" s="44"/>
      <c r="G1408" s="44"/>
      <c r="H1408" s="44"/>
      <c r="I1408" s="44"/>
      <c r="J1408" s="44"/>
      <c r="K1408" s="44"/>
      <c r="L1408" s="44"/>
      <c r="M1408" s="44"/>
      <c r="N1408" s="44"/>
      <c r="O1408" s="44"/>
    </row>
    <row r="1409" spans="2:15" ht="16.5" customHeight="1">
      <c r="B1409" s="94"/>
      <c r="C1409" s="44"/>
      <c r="D1409" s="44"/>
      <c r="E1409" s="44"/>
      <c r="F1409" s="44"/>
      <c r="G1409" s="44"/>
      <c r="H1409" s="44"/>
      <c r="I1409" s="44"/>
      <c r="J1409" s="44"/>
      <c r="K1409" s="44"/>
      <c r="L1409" s="44"/>
      <c r="M1409" s="44"/>
      <c r="N1409" s="44"/>
      <c r="O1409" s="44"/>
    </row>
    <row r="1410" spans="2:15" ht="16.5" customHeight="1">
      <c r="B1410" s="94"/>
      <c r="C1410" s="44"/>
      <c r="D1410" s="44"/>
      <c r="E1410" s="44"/>
      <c r="F1410" s="44"/>
      <c r="G1410" s="44"/>
      <c r="H1410" s="44"/>
      <c r="I1410" s="44"/>
      <c r="J1410" s="44"/>
      <c r="K1410" s="44"/>
      <c r="L1410" s="44"/>
      <c r="M1410" s="44"/>
      <c r="N1410" s="44"/>
      <c r="O1410" s="44"/>
    </row>
    <row r="1411" spans="2:15" ht="16.5" customHeight="1">
      <c r="B1411" s="94"/>
      <c r="C1411" s="44"/>
      <c r="D1411" s="44"/>
      <c r="E1411" s="44"/>
      <c r="F1411" s="44"/>
      <c r="G1411" s="44"/>
      <c r="H1411" s="44"/>
      <c r="I1411" s="44"/>
      <c r="J1411" s="44"/>
      <c r="K1411" s="44"/>
      <c r="L1411" s="44"/>
      <c r="M1411" s="44"/>
      <c r="N1411" s="44"/>
      <c r="O1411" s="44"/>
    </row>
    <row r="1412" spans="2:15" ht="16.5" customHeight="1">
      <c r="B1412" s="94"/>
      <c r="C1412" s="44"/>
      <c r="D1412" s="44"/>
      <c r="E1412" s="44"/>
      <c r="F1412" s="44"/>
      <c r="G1412" s="44"/>
      <c r="H1412" s="44"/>
      <c r="I1412" s="44"/>
      <c r="J1412" s="44"/>
      <c r="K1412" s="44"/>
      <c r="L1412" s="44"/>
      <c r="M1412" s="44"/>
      <c r="N1412" s="44"/>
      <c r="O1412" s="44"/>
    </row>
    <row r="1413" spans="2:15" ht="16.5" customHeight="1">
      <c r="B1413" s="94"/>
      <c r="C1413" s="44"/>
      <c r="D1413" s="44"/>
      <c r="E1413" s="44"/>
      <c r="F1413" s="44"/>
      <c r="G1413" s="44"/>
      <c r="H1413" s="44"/>
      <c r="I1413" s="44"/>
      <c r="J1413" s="44"/>
      <c r="K1413" s="44"/>
      <c r="L1413" s="44"/>
      <c r="M1413" s="44"/>
      <c r="N1413" s="44"/>
      <c r="O1413" s="44"/>
    </row>
    <row r="1414" spans="2:15" ht="16.5" customHeight="1">
      <c r="B1414" s="94"/>
      <c r="C1414" s="44"/>
      <c r="D1414" s="44"/>
      <c r="E1414" s="44"/>
      <c r="F1414" s="44"/>
      <c r="G1414" s="44"/>
      <c r="H1414" s="44"/>
      <c r="I1414" s="44"/>
      <c r="J1414" s="44"/>
      <c r="K1414" s="44"/>
      <c r="L1414" s="44"/>
      <c r="M1414" s="44"/>
      <c r="N1414" s="44"/>
      <c r="O1414" s="44"/>
    </row>
    <row r="1415" spans="2:15" ht="16.5" customHeight="1">
      <c r="B1415" s="94"/>
      <c r="C1415" s="44"/>
      <c r="D1415" s="44"/>
      <c r="E1415" s="44"/>
      <c r="F1415" s="44"/>
      <c r="G1415" s="44"/>
      <c r="H1415" s="44"/>
      <c r="I1415" s="44"/>
      <c r="J1415" s="44"/>
      <c r="K1415" s="44"/>
      <c r="L1415" s="44"/>
      <c r="M1415" s="44"/>
      <c r="N1415" s="44"/>
      <c r="O1415" s="44"/>
    </row>
    <row r="1416" spans="2:15" ht="16.5" customHeight="1">
      <c r="B1416" s="94"/>
      <c r="C1416" s="44"/>
      <c r="D1416" s="44"/>
      <c r="E1416" s="44"/>
      <c r="F1416" s="44"/>
      <c r="G1416" s="44"/>
      <c r="H1416" s="44"/>
      <c r="I1416" s="44"/>
      <c r="J1416" s="44"/>
      <c r="K1416" s="44"/>
      <c r="L1416" s="44"/>
      <c r="M1416" s="44"/>
      <c r="N1416" s="44"/>
      <c r="O1416" s="44"/>
    </row>
    <row r="1417" spans="2:15" ht="16.5" customHeight="1">
      <c r="B1417" s="94"/>
      <c r="C1417" s="44"/>
      <c r="D1417" s="44"/>
      <c r="E1417" s="44"/>
      <c r="F1417" s="44"/>
      <c r="G1417" s="44"/>
      <c r="H1417" s="44"/>
      <c r="I1417" s="44"/>
      <c r="J1417" s="44"/>
      <c r="K1417" s="44"/>
      <c r="L1417" s="44"/>
      <c r="M1417" s="44"/>
      <c r="N1417" s="44"/>
      <c r="O1417" s="44"/>
    </row>
    <row r="1418" spans="2:15" ht="16.5" customHeight="1">
      <c r="B1418" s="94"/>
      <c r="C1418" s="44"/>
      <c r="D1418" s="44"/>
      <c r="E1418" s="44"/>
      <c r="F1418" s="44"/>
      <c r="G1418" s="44"/>
      <c r="H1418" s="44"/>
      <c r="I1418" s="44"/>
      <c r="J1418" s="44"/>
      <c r="K1418" s="44"/>
      <c r="L1418" s="44"/>
      <c r="M1418" s="44"/>
      <c r="N1418" s="44"/>
      <c r="O1418" s="44"/>
    </row>
    <row r="1419" spans="2:15" ht="16.5" customHeight="1">
      <c r="B1419" s="94"/>
      <c r="C1419" s="44"/>
      <c r="D1419" s="44"/>
      <c r="E1419" s="44"/>
      <c r="F1419" s="44"/>
      <c r="G1419" s="44"/>
      <c r="H1419" s="44"/>
      <c r="I1419" s="44"/>
      <c r="J1419" s="44"/>
      <c r="K1419" s="44"/>
      <c r="L1419" s="44"/>
      <c r="M1419" s="44"/>
      <c r="N1419" s="44"/>
      <c r="O1419" s="44"/>
    </row>
    <row r="1420" spans="2:15" ht="16.5" customHeight="1">
      <c r="B1420" s="94"/>
      <c r="C1420" s="44"/>
      <c r="D1420" s="44"/>
      <c r="E1420" s="44"/>
      <c r="F1420" s="44"/>
      <c r="G1420" s="44"/>
      <c r="H1420" s="44"/>
      <c r="I1420" s="44"/>
      <c r="J1420" s="44"/>
      <c r="K1420" s="44"/>
      <c r="L1420" s="44"/>
      <c r="M1420" s="44"/>
      <c r="N1420" s="44"/>
      <c r="O1420" s="44"/>
    </row>
    <row r="1421" spans="2:15" ht="16.5" customHeight="1">
      <c r="B1421" s="94"/>
      <c r="C1421" s="44"/>
      <c r="D1421" s="44"/>
      <c r="E1421" s="44"/>
      <c r="F1421" s="44"/>
      <c r="G1421" s="44"/>
      <c r="H1421" s="44"/>
      <c r="I1421" s="44"/>
      <c r="J1421" s="44"/>
      <c r="K1421" s="44"/>
      <c r="L1421" s="44"/>
      <c r="M1421" s="44"/>
      <c r="N1421" s="44"/>
      <c r="O1421" s="44"/>
    </row>
    <row r="1422" spans="2:15" ht="16.5" customHeight="1">
      <c r="B1422" s="94"/>
      <c r="C1422" s="44"/>
      <c r="D1422" s="44"/>
      <c r="E1422" s="44"/>
      <c r="F1422" s="44"/>
      <c r="G1422" s="44"/>
      <c r="H1422" s="44"/>
      <c r="I1422" s="44"/>
      <c r="J1422" s="44"/>
      <c r="K1422" s="44"/>
      <c r="L1422" s="44"/>
      <c r="M1422" s="44"/>
      <c r="N1422" s="44"/>
      <c r="O1422" s="44"/>
    </row>
    <row r="1423" spans="2:15" ht="16.5" customHeight="1">
      <c r="B1423" s="94"/>
      <c r="C1423" s="44"/>
      <c r="D1423" s="44"/>
      <c r="E1423" s="44"/>
      <c r="F1423" s="44"/>
      <c r="G1423" s="44"/>
      <c r="H1423" s="44"/>
      <c r="I1423" s="44"/>
      <c r="J1423" s="44"/>
      <c r="K1423" s="44"/>
      <c r="L1423" s="44"/>
      <c r="M1423" s="44"/>
      <c r="N1423" s="44"/>
      <c r="O1423" s="44"/>
    </row>
    <row r="1424" spans="2:15" ht="16.5" customHeight="1">
      <c r="B1424" s="94"/>
      <c r="C1424" s="44"/>
      <c r="D1424" s="44"/>
      <c r="E1424" s="44"/>
      <c r="F1424" s="44"/>
      <c r="G1424" s="44"/>
      <c r="H1424" s="44"/>
      <c r="I1424" s="44"/>
      <c r="J1424" s="44"/>
      <c r="K1424" s="44"/>
      <c r="L1424" s="44"/>
      <c r="M1424" s="44"/>
      <c r="N1424" s="44"/>
      <c r="O1424" s="44"/>
    </row>
    <row r="1425" spans="2:15" ht="16.5" customHeight="1">
      <c r="B1425" s="94"/>
      <c r="C1425" s="44"/>
      <c r="D1425" s="44"/>
      <c r="E1425" s="44"/>
      <c r="F1425" s="44"/>
      <c r="G1425" s="44"/>
      <c r="H1425" s="44"/>
      <c r="I1425" s="44"/>
      <c r="J1425" s="44"/>
      <c r="K1425" s="44"/>
      <c r="L1425" s="44"/>
      <c r="M1425" s="44"/>
      <c r="N1425" s="44"/>
      <c r="O1425" s="44"/>
    </row>
    <row r="1426" spans="2:15" ht="16.5" customHeight="1">
      <c r="B1426" s="94"/>
      <c r="C1426" s="44"/>
      <c r="D1426" s="44"/>
      <c r="E1426" s="44"/>
      <c r="F1426" s="44"/>
      <c r="G1426" s="44"/>
      <c r="H1426" s="44"/>
      <c r="I1426" s="44"/>
      <c r="J1426" s="44"/>
      <c r="K1426" s="44"/>
      <c r="L1426" s="44"/>
      <c r="M1426" s="44"/>
      <c r="N1426" s="44"/>
      <c r="O1426" s="44"/>
    </row>
    <row r="1427" spans="2:15" ht="16.5" customHeight="1">
      <c r="B1427" s="94"/>
      <c r="C1427" s="44"/>
      <c r="D1427" s="44"/>
      <c r="E1427" s="44"/>
      <c r="F1427" s="44"/>
      <c r="G1427" s="44"/>
      <c r="H1427" s="44"/>
      <c r="I1427" s="44"/>
      <c r="J1427" s="44"/>
      <c r="K1427" s="44"/>
      <c r="L1427" s="44"/>
      <c r="M1427" s="44"/>
      <c r="N1427" s="44"/>
      <c r="O1427" s="44"/>
    </row>
    <row r="1428" spans="2:15" ht="16.5" customHeight="1">
      <c r="B1428" s="94"/>
      <c r="C1428" s="44"/>
      <c r="D1428" s="44"/>
      <c r="E1428" s="44"/>
      <c r="F1428" s="44"/>
      <c r="G1428" s="44"/>
      <c r="H1428" s="44"/>
      <c r="I1428" s="44"/>
      <c r="J1428" s="44"/>
      <c r="K1428" s="44"/>
      <c r="L1428" s="44"/>
      <c r="M1428" s="44"/>
      <c r="N1428" s="44"/>
      <c r="O1428" s="44"/>
    </row>
    <row r="1429" spans="2:15" ht="16.5" customHeight="1">
      <c r="B1429" s="94"/>
      <c r="C1429" s="44"/>
      <c r="D1429" s="44"/>
      <c r="E1429" s="44"/>
      <c r="F1429" s="44"/>
      <c r="G1429" s="44"/>
      <c r="H1429" s="44"/>
      <c r="I1429" s="44"/>
      <c r="J1429" s="44"/>
      <c r="K1429" s="44"/>
      <c r="L1429" s="44"/>
      <c r="M1429" s="44"/>
      <c r="N1429" s="44"/>
      <c r="O1429" s="44"/>
    </row>
    <row r="1430" spans="2:15" ht="16.5" customHeight="1">
      <c r="B1430" s="94"/>
      <c r="C1430" s="44"/>
      <c r="D1430" s="44"/>
      <c r="E1430" s="44"/>
      <c r="F1430" s="44"/>
      <c r="G1430" s="44"/>
      <c r="H1430" s="44"/>
      <c r="I1430" s="44"/>
      <c r="J1430" s="44"/>
      <c r="K1430" s="44"/>
      <c r="L1430" s="44"/>
      <c r="M1430" s="44"/>
      <c r="N1430" s="44"/>
      <c r="O1430" s="44"/>
    </row>
    <row r="1431" spans="2:15" ht="16.5" customHeight="1">
      <c r="B1431" s="94"/>
      <c r="C1431" s="44"/>
      <c r="D1431" s="44"/>
      <c r="E1431" s="44"/>
      <c r="F1431" s="44"/>
      <c r="G1431" s="44"/>
      <c r="H1431" s="44"/>
      <c r="I1431" s="44"/>
      <c r="J1431" s="44"/>
      <c r="K1431" s="44"/>
      <c r="L1431" s="44"/>
      <c r="M1431" s="44"/>
      <c r="N1431" s="44"/>
      <c r="O1431" s="44"/>
    </row>
    <row r="1432" spans="2:15" ht="16.5" customHeight="1">
      <c r="B1432" s="94"/>
      <c r="C1432" s="44"/>
      <c r="D1432" s="44"/>
      <c r="E1432" s="44"/>
      <c r="F1432" s="44"/>
      <c r="G1432" s="44"/>
      <c r="H1432" s="44"/>
      <c r="I1432" s="44"/>
      <c r="J1432" s="44"/>
      <c r="K1432" s="44"/>
      <c r="L1432" s="44"/>
      <c r="M1432" s="44"/>
      <c r="N1432" s="44"/>
      <c r="O1432" s="44"/>
    </row>
    <row r="1433" spans="2:15" ht="16.5" customHeight="1">
      <c r="B1433" s="94"/>
      <c r="C1433" s="44"/>
      <c r="D1433" s="44"/>
      <c r="E1433" s="44"/>
      <c r="F1433" s="44"/>
      <c r="G1433" s="44"/>
      <c r="H1433" s="44"/>
      <c r="I1433" s="44"/>
      <c r="J1433" s="44"/>
      <c r="K1433" s="44"/>
      <c r="L1433" s="44"/>
      <c r="M1433" s="44"/>
      <c r="N1433" s="44"/>
      <c r="O1433" s="44"/>
    </row>
    <row r="1434" spans="2:15" ht="16.5" customHeight="1">
      <c r="B1434" s="94"/>
      <c r="C1434" s="44"/>
      <c r="D1434" s="44"/>
      <c r="E1434" s="44"/>
      <c r="F1434" s="44"/>
      <c r="G1434" s="44"/>
      <c r="H1434" s="44"/>
      <c r="I1434" s="44"/>
      <c r="J1434" s="44"/>
      <c r="K1434" s="44"/>
      <c r="L1434" s="44"/>
      <c r="M1434" s="44"/>
      <c r="N1434" s="44"/>
      <c r="O1434" s="44"/>
    </row>
    <row r="1435" spans="2:15" ht="16.5" customHeight="1">
      <c r="B1435" s="94"/>
      <c r="C1435" s="44"/>
      <c r="D1435" s="44"/>
      <c r="E1435" s="44"/>
      <c r="F1435" s="44"/>
      <c r="G1435" s="44"/>
      <c r="H1435" s="44"/>
      <c r="I1435" s="44"/>
      <c r="J1435" s="44"/>
      <c r="K1435" s="44"/>
      <c r="L1435" s="44"/>
      <c r="M1435" s="44"/>
      <c r="N1435" s="44"/>
      <c r="O1435" s="44"/>
    </row>
    <row r="1436" spans="2:15" ht="16.5" customHeight="1">
      <c r="B1436" s="94"/>
      <c r="C1436" s="44"/>
      <c r="D1436" s="44"/>
      <c r="E1436" s="44"/>
      <c r="F1436" s="44"/>
      <c r="G1436" s="44"/>
      <c r="H1436" s="44"/>
      <c r="I1436" s="44"/>
      <c r="J1436" s="44"/>
      <c r="K1436" s="44"/>
      <c r="L1436" s="44"/>
      <c r="M1436" s="44"/>
      <c r="N1436" s="44"/>
      <c r="O1436" s="44"/>
    </row>
    <row r="1437" spans="2:15" ht="16.5" customHeight="1">
      <c r="B1437" s="94"/>
      <c r="C1437" s="44"/>
      <c r="D1437" s="44"/>
      <c r="E1437" s="44"/>
      <c r="F1437" s="44"/>
      <c r="G1437" s="44"/>
      <c r="H1437" s="44"/>
      <c r="I1437" s="44"/>
      <c r="J1437" s="44"/>
      <c r="K1437" s="44"/>
      <c r="L1437" s="44"/>
      <c r="M1437" s="44"/>
      <c r="N1437" s="44"/>
      <c r="O1437" s="44"/>
    </row>
    <row r="1438" spans="2:15" ht="16.5" customHeight="1">
      <c r="B1438" s="94"/>
      <c r="C1438" s="44"/>
      <c r="D1438" s="44"/>
      <c r="E1438" s="44"/>
      <c r="F1438" s="44"/>
      <c r="G1438" s="44"/>
      <c r="H1438" s="44"/>
      <c r="I1438" s="44"/>
      <c r="J1438" s="44"/>
      <c r="K1438" s="44"/>
      <c r="L1438" s="44"/>
      <c r="M1438" s="44"/>
      <c r="N1438" s="44"/>
      <c r="O1438" s="44"/>
    </row>
    <row r="1439" spans="2:15" ht="16.5" customHeight="1">
      <c r="B1439" s="94"/>
      <c r="C1439" s="44"/>
      <c r="D1439" s="44"/>
      <c r="E1439" s="44"/>
      <c r="F1439" s="44"/>
      <c r="G1439" s="44"/>
      <c r="H1439" s="44"/>
      <c r="I1439" s="44"/>
      <c r="J1439" s="44"/>
      <c r="K1439" s="44"/>
      <c r="L1439" s="44"/>
      <c r="M1439" s="44"/>
      <c r="N1439" s="44"/>
      <c r="O1439" s="44"/>
    </row>
    <row r="1440" spans="2:15" ht="16.5" customHeight="1">
      <c r="B1440" s="94"/>
      <c r="C1440" s="44"/>
      <c r="D1440" s="44"/>
      <c r="E1440" s="44"/>
      <c r="F1440" s="44"/>
      <c r="G1440" s="44"/>
      <c r="H1440" s="44"/>
      <c r="I1440" s="44"/>
      <c r="J1440" s="44"/>
      <c r="K1440" s="44"/>
      <c r="L1440" s="44"/>
      <c r="M1440" s="44"/>
      <c r="N1440" s="44"/>
      <c r="O1440" s="44"/>
    </row>
    <row r="1441" spans="2:15" ht="16.5" customHeight="1">
      <c r="B1441" s="94"/>
      <c r="C1441" s="44"/>
      <c r="D1441" s="44"/>
      <c r="E1441" s="44"/>
      <c r="F1441" s="44"/>
      <c r="G1441" s="44"/>
      <c r="H1441" s="44"/>
      <c r="I1441" s="44"/>
      <c r="J1441" s="44"/>
      <c r="K1441" s="44"/>
      <c r="L1441" s="44"/>
      <c r="M1441" s="44"/>
      <c r="N1441" s="44"/>
      <c r="O1441" s="44"/>
    </row>
    <row r="1442" spans="2:15" ht="16.5" customHeight="1">
      <c r="B1442" s="94"/>
      <c r="C1442" s="44"/>
      <c r="D1442" s="44"/>
      <c r="E1442" s="44"/>
      <c r="F1442" s="44"/>
      <c r="G1442" s="44"/>
      <c r="H1442" s="44"/>
      <c r="I1442" s="44"/>
      <c r="J1442" s="44"/>
      <c r="K1442" s="44"/>
      <c r="L1442" s="44"/>
      <c r="M1442" s="44"/>
      <c r="N1442" s="44"/>
      <c r="O1442" s="44"/>
    </row>
    <row r="1443" spans="2:15" ht="16.5" customHeight="1">
      <c r="B1443" s="94"/>
      <c r="C1443" s="44"/>
      <c r="D1443" s="44"/>
      <c r="E1443" s="44"/>
      <c r="F1443" s="44"/>
      <c r="G1443" s="44"/>
      <c r="H1443" s="44"/>
      <c r="I1443" s="44"/>
      <c r="J1443" s="44"/>
      <c r="K1443" s="44"/>
      <c r="L1443" s="44"/>
      <c r="M1443" s="44"/>
      <c r="N1443" s="44"/>
      <c r="O1443" s="44"/>
    </row>
    <row r="1444" spans="2:15" ht="16.5" customHeight="1">
      <c r="B1444" s="94"/>
      <c r="C1444" s="44"/>
      <c r="D1444" s="44"/>
      <c r="E1444" s="44"/>
      <c r="F1444" s="44"/>
      <c r="G1444" s="44"/>
      <c r="H1444" s="44"/>
      <c r="I1444" s="44"/>
      <c r="J1444" s="44"/>
      <c r="K1444" s="44"/>
      <c r="L1444" s="44"/>
      <c r="M1444" s="44"/>
      <c r="N1444" s="44"/>
      <c r="O1444" s="44"/>
    </row>
    <row r="1445" spans="2:15" ht="16.5" customHeight="1">
      <c r="B1445" s="94"/>
      <c r="C1445" s="44"/>
      <c r="D1445" s="44"/>
      <c r="E1445" s="44"/>
      <c r="F1445" s="44"/>
      <c r="G1445" s="44"/>
      <c r="H1445" s="44"/>
      <c r="I1445" s="44"/>
      <c r="J1445" s="44"/>
      <c r="K1445" s="44"/>
      <c r="L1445" s="44"/>
      <c r="M1445" s="44"/>
      <c r="N1445" s="44"/>
      <c r="O1445" s="44"/>
    </row>
    <row r="1446" spans="2:15" ht="16.5" customHeight="1">
      <c r="B1446" s="94"/>
      <c r="C1446" s="44"/>
      <c r="D1446" s="44"/>
      <c r="E1446" s="44"/>
      <c r="F1446" s="44"/>
      <c r="G1446" s="44"/>
      <c r="H1446" s="44"/>
      <c r="I1446" s="44"/>
      <c r="J1446" s="44"/>
      <c r="K1446" s="44"/>
      <c r="L1446" s="44"/>
      <c r="M1446" s="44"/>
      <c r="N1446" s="44"/>
      <c r="O1446" s="44"/>
    </row>
    <row r="1447" spans="2:15" ht="16.5" customHeight="1">
      <c r="B1447" s="94"/>
      <c r="C1447" s="44"/>
      <c r="D1447" s="44"/>
      <c r="E1447" s="44"/>
      <c r="F1447" s="44"/>
      <c r="G1447" s="44"/>
      <c r="H1447" s="44"/>
      <c r="I1447" s="44"/>
      <c r="J1447" s="44"/>
      <c r="K1447" s="44"/>
      <c r="L1447" s="44"/>
      <c r="M1447" s="44"/>
      <c r="N1447" s="44"/>
      <c r="O1447" s="44"/>
    </row>
    <row r="1448" spans="2:15" ht="16.5" customHeight="1">
      <c r="B1448" s="94"/>
      <c r="C1448" s="44"/>
      <c r="D1448" s="44"/>
      <c r="E1448" s="44"/>
      <c r="F1448" s="44"/>
      <c r="G1448" s="44"/>
      <c r="H1448" s="44"/>
      <c r="I1448" s="44"/>
      <c r="J1448" s="44"/>
      <c r="K1448" s="44"/>
      <c r="L1448" s="44"/>
      <c r="M1448" s="44"/>
      <c r="N1448" s="44"/>
      <c r="O1448" s="44"/>
    </row>
    <row r="1449" spans="2:15" ht="16.5" customHeight="1">
      <c r="B1449" s="94"/>
      <c r="C1449" s="44"/>
      <c r="D1449" s="44"/>
      <c r="E1449" s="44"/>
      <c r="F1449" s="44"/>
      <c r="G1449" s="44"/>
      <c r="H1449" s="44"/>
      <c r="I1449" s="44"/>
      <c r="J1449" s="44"/>
      <c r="K1449" s="44"/>
      <c r="L1449" s="44"/>
      <c r="M1449" s="44"/>
      <c r="N1449" s="44"/>
      <c r="O1449" s="44"/>
    </row>
    <row r="1450" spans="2:15" ht="16.5" customHeight="1">
      <c r="B1450" s="94"/>
      <c r="C1450" s="44"/>
      <c r="D1450" s="44"/>
      <c r="E1450" s="44"/>
      <c r="F1450" s="44"/>
      <c r="G1450" s="44"/>
      <c r="H1450" s="44"/>
      <c r="I1450" s="44"/>
      <c r="J1450" s="44"/>
      <c r="K1450" s="44"/>
      <c r="L1450" s="44"/>
      <c r="M1450" s="44"/>
      <c r="N1450" s="44"/>
      <c r="O1450" s="44"/>
    </row>
    <row r="1451" spans="2:15" ht="16.5" customHeight="1">
      <c r="B1451" s="94"/>
      <c r="C1451" s="44"/>
      <c r="D1451" s="44"/>
      <c r="E1451" s="44"/>
      <c r="F1451" s="44"/>
      <c r="G1451" s="44"/>
      <c r="H1451" s="44"/>
      <c r="I1451" s="44"/>
      <c r="J1451" s="44"/>
      <c r="K1451" s="44"/>
      <c r="L1451" s="44"/>
      <c r="M1451" s="44"/>
      <c r="N1451" s="44"/>
      <c r="O1451" s="44"/>
    </row>
    <row r="1452" spans="2:15" ht="16.5" customHeight="1">
      <c r="B1452" s="94"/>
      <c r="C1452" s="44"/>
      <c r="D1452" s="44"/>
      <c r="E1452" s="44"/>
      <c r="F1452" s="44"/>
      <c r="G1452" s="44"/>
      <c r="H1452" s="44"/>
      <c r="I1452" s="44"/>
      <c r="J1452" s="44"/>
      <c r="K1452" s="44"/>
      <c r="L1452" s="44"/>
      <c r="M1452" s="44"/>
      <c r="N1452" s="44"/>
      <c r="O1452" s="44"/>
    </row>
    <row r="1453" spans="2:15" ht="16.5" customHeight="1">
      <c r="B1453" s="94"/>
      <c r="C1453" s="44"/>
      <c r="D1453" s="44"/>
      <c r="E1453" s="44"/>
      <c r="F1453" s="44"/>
      <c r="G1453" s="44"/>
      <c r="H1453" s="44"/>
      <c r="I1453" s="44"/>
      <c r="J1453" s="44"/>
      <c r="K1453" s="44"/>
      <c r="L1453" s="44"/>
      <c r="M1453" s="44"/>
      <c r="N1453" s="44"/>
      <c r="O1453" s="44"/>
    </row>
    <row r="1454" spans="2:15" ht="16.5" customHeight="1">
      <c r="B1454" s="94"/>
      <c r="C1454" s="44"/>
      <c r="D1454" s="44"/>
      <c r="E1454" s="44"/>
      <c r="F1454" s="44"/>
      <c r="G1454" s="44"/>
      <c r="H1454" s="44"/>
      <c r="I1454" s="44"/>
      <c r="J1454" s="44"/>
      <c r="K1454" s="44"/>
      <c r="L1454" s="44"/>
      <c r="M1454" s="44"/>
      <c r="N1454" s="44"/>
      <c r="O1454" s="44"/>
    </row>
    <row r="1455" spans="2:15" ht="16.5" customHeight="1">
      <c r="B1455" s="94"/>
      <c r="C1455" s="44"/>
      <c r="D1455" s="44"/>
      <c r="E1455" s="44"/>
      <c r="F1455" s="44"/>
      <c r="G1455" s="44"/>
      <c r="H1455" s="44"/>
      <c r="I1455" s="44"/>
      <c r="J1455" s="44"/>
      <c r="K1455" s="44"/>
      <c r="L1455" s="44"/>
      <c r="M1455" s="44"/>
      <c r="N1455" s="44"/>
      <c r="O1455" s="44"/>
    </row>
    <row r="1456" spans="2:15" ht="16.5" customHeight="1">
      <c r="B1456" s="94"/>
      <c r="C1456" s="44"/>
      <c r="D1456" s="44"/>
      <c r="E1456" s="44"/>
      <c r="F1456" s="44"/>
      <c r="G1456" s="44"/>
      <c r="H1456" s="44"/>
      <c r="I1456" s="44"/>
      <c r="J1456" s="44"/>
      <c r="K1456" s="44"/>
      <c r="L1456" s="44"/>
      <c r="M1456" s="44"/>
      <c r="N1456" s="44"/>
      <c r="O1456" s="44"/>
    </row>
    <row r="1457" spans="2:15" ht="16.5" customHeight="1">
      <c r="B1457" s="94"/>
      <c r="C1457" s="44"/>
      <c r="D1457" s="44"/>
      <c r="E1457" s="44"/>
      <c r="F1457" s="44"/>
      <c r="G1457" s="44"/>
      <c r="H1457" s="44"/>
      <c r="I1457" s="44"/>
      <c r="J1457" s="44"/>
      <c r="K1457" s="44"/>
      <c r="L1457" s="44"/>
      <c r="M1457" s="44"/>
      <c r="N1457" s="44"/>
      <c r="O1457" s="44"/>
    </row>
    <row r="1458" spans="2:15" ht="16.5" customHeight="1">
      <c r="B1458" s="94"/>
      <c r="C1458" s="44"/>
      <c r="D1458" s="44"/>
      <c r="E1458" s="44"/>
      <c r="F1458" s="44"/>
      <c r="G1458" s="44"/>
      <c r="H1458" s="44"/>
      <c r="I1458" s="44"/>
      <c r="J1458" s="44"/>
      <c r="K1458" s="44"/>
      <c r="L1458" s="44"/>
      <c r="M1458" s="44"/>
      <c r="N1458" s="44"/>
      <c r="O1458" s="44"/>
    </row>
    <row r="1459" spans="2:15" ht="16.5" customHeight="1">
      <c r="B1459" s="94"/>
      <c r="C1459" s="44"/>
      <c r="D1459" s="44"/>
      <c r="E1459" s="44"/>
      <c r="F1459" s="44"/>
      <c r="G1459" s="44"/>
      <c r="H1459" s="44"/>
      <c r="I1459" s="44"/>
      <c r="J1459" s="44"/>
      <c r="K1459" s="44"/>
      <c r="L1459" s="44"/>
      <c r="M1459" s="44"/>
      <c r="N1459" s="44"/>
      <c r="O1459" s="44"/>
    </row>
    <row r="1460" spans="2:15" ht="16.5" customHeight="1">
      <c r="B1460" s="94"/>
      <c r="C1460" s="44"/>
      <c r="D1460" s="44"/>
      <c r="E1460" s="44"/>
      <c r="F1460" s="44"/>
      <c r="G1460" s="44"/>
      <c r="H1460" s="44"/>
      <c r="I1460" s="44"/>
      <c r="J1460" s="44"/>
      <c r="K1460" s="44"/>
      <c r="L1460" s="44"/>
      <c r="M1460" s="44"/>
      <c r="N1460" s="44"/>
      <c r="O1460" s="44"/>
    </row>
    <row r="1461" spans="2:15" ht="16.5" customHeight="1">
      <c r="B1461" s="94"/>
      <c r="C1461" s="44"/>
      <c r="D1461" s="44"/>
      <c r="E1461" s="44"/>
      <c r="F1461" s="44"/>
      <c r="G1461" s="44"/>
      <c r="H1461" s="44"/>
      <c r="I1461" s="44"/>
      <c r="J1461" s="44"/>
      <c r="K1461" s="44"/>
      <c r="L1461" s="44"/>
      <c r="M1461" s="44"/>
      <c r="N1461" s="44"/>
      <c r="O1461" s="44"/>
    </row>
    <row r="1462" spans="2:15" ht="16.5" customHeight="1">
      <c r="B1462" s="94"/>
      <c r="C1462" s="44"/>
      <c r="D1462" s="44"/>
      <c r="E1462" s="44"/>
      <c r="F1462" s="44"/>
      <c r="G1462" s="44"/>
      <c r="H1462" s="44"/>
      <c r="I1462" s="44"/>
      <c r="J1462" s="44"/>
      <c r="K1462" s="44"/>
      <c r="L1462" s="44"/>
      <c r="M1462" s="44"/>
      <c r="N1462" s="44"/>
      <c r="O1462" s="44"/>
    </row>
    <row r="1463" spans="2:15" ht="16.5" customHeight="1">
      <c r="B1463" s="94"/>
      <c r="C1463" s="44"/>
      <c r="D1463" s="44"/>
      <c r="E1463" s="44"/>
      <c r="F1463" s="44"/>
      <c r="G1463" s="44"/>
      <c r="H1463" s="44"/>
      <c r="I1463" s="44"/>
      <c r="J1463" s="44"/>
      <c r="K1463" s="44"/>
      <c r="L1463" s="44"/>
      <c r="M1463" s="44"/>
      <c r="N1463" s="44"/>
      <c r="O1463" s="44"/>
    </row>
    <row r="1464" spans="2:15" ht="16.5" customHeight="1">
      <c r="B1464" s="94"/>
      <c r="C1464" s="44"/>
      <c r="D1464" s="44"/>
      <c r="E1464" s="44"/>
      <c r="F1464" s="44"/>
      <c r="G1464" s="44"/>
      <c r="H1464" s="44"/>
      <c r="I1464" s="44"/>
      <c r="J1464" s="44"/>
      <c r="K1464" s="44"/>
      <c r="L1464" s="44"/>
      <c r="M1464" s="44"/>
      <c r="N1464" s="44"/>
      <c r="O1464" s="44"/>
    </row>
    <row r="1465" spans="2:15" ht="16.5" customHeight="1">
      <c r="B1465" s="94"/>
      <c r="C1465" s="44"/>
      <c r="D1465" s="44"/>
      <c r="E1465" s="44"/>
      <c r="F1465" s="44"/>
      <c r="G1465" s="44"/>
      <c r="H1465" s="44"/>
      <c r="I1465" s="44"/>
      <c r="J1465" s="44"/>
      <c r="K1465" s="44"/>
      <c r="L1465" s="44"/>
      <c r="M1465" s="44"/>
      <c r="N1465" s="44"/>
      <c r="O1465" s="44"/>
    </row>
    <row r="1466" spans="2:15" ht="16.5" customHeight="1">
      <c r="B1466" s="94"/>
      <c r="C1466" s="44"/>
      <c r="D1466" s="44"/>
      <c r="E1466" s="44"/>
      <c r="F1466" s="44"/>
      <c r="G1466" s="44"/>
      <c r="H1466" s="44"/>
      <c r="I1466" s="44"/>
      <c r="J1466" s="44"/>
      <c r="K1466" s="44"/>
      <c r="L1466" s="44"/>
      <c r="M1466" s="44"/>
      <c r="N1466" s="44"/>
      <c r="O1466" s="44"/>
    </row>
    <row r="1467" spans="2:15" ht="16.5" customHeight="1">
      <c r="B1467" s="94"/>
      <c r="C1467" s="44"/>
      <c r="D1467" s="44"/>
      <c r="E1467" s="44"/>
      <c r="F1467" s="44"/>
      <c r="G1467" s="44"/>
      <c r="H1467" s="44"/>
      <c r="I1467" s="44"/>
      <c r="J1467" s="44"/>
      <c r="K1467" s="44"/>
      <c r="L1467" s="44"/>
      <c r="M1467" s="44"/>
      <c r="N1467" s="44"/>
      <c r="O1467" s="44"/>
    </row>
    <row r="1468" spans="2:15" ht="16.5" customHeight="1">
      <c r="B1468" s="94"/>
      <c r="C1468" s="44"/>
      <c r="D1468" s="44"/>
      <c r="E1468" s="44"/>
      <c r="F1468" s="44"/>
      <c r="G1468" s="44"/>
      <c r="H1468" s="44"/>
      <c r="I1468" s="44"/>
      <c r="J1468" s="44"/>
      <c r="K1468" s="44"/>
      <c r="L1468" s="44"/>
      <c r="M1468" s="44"/>
      <c r="N1468" s="44"/>
      <c r="O1468" s="44"/>
    </row>
    <row r="1469" spans="2:15" ht="16.5" customHeight="1">
      <c r="B1469" s="94"/>
      <c r="C1469" s="44"/>
      <c r="D1469" s="44"/>
      <c r="E1469" s="44"/>
      <c r="F1469" s="44"/>
      <c r="G1469" s="44"/>
      <c r="H1469" s="44"/>
      <c r="I1469" s="44"/>
      <c r="J1469" s="44"/>
      <c r="K1469" s="44"/>
      <c r="L1469" s="44"/>
      <c r="M1469" s="44"/>
      <c r="N1469" s="44"/>
      <c r="O1469" s="44"/>
    </row>
    <row r="1470" spans="2:15" ht="16.5" customHeight="1">
      <c r="B1470" s="94"/>
      <c r="C1470" s="44"/>
      <c r="D1470" s="44"/>
      <c r="E1470" s="44"/>
      <c r="F1470" s="44"/>
      <c r="G1470" s="44"/>
      <c r="H1470" s="44"/>
      <c r="I1470" s="44"/>
      <c r="J1470" s="44"/>
      <c r="K1470" s="44"/>
      <c r="L1470" s="44"/>
      <c r="M1470" s="44"/>
      <c r="N1470" s="44"/>
      <c r="O1470" s="44"/>
    </row>
    <row r="1471" spans="2:15" ht="16.5" customHeight="1">
      <c r="B1471" s="94"/>
      <c r="C1471" s="44"/>
      <c r="D1471" s="44"/>
      <c r="E1471" s="44"/>
      <c r="F1471" s="44"/>
      <c r="G1471" s="44"/>
      <c r="H1471" s="44"/>
      <c r="I1471" s="44"/>
      <c r="J1471" s="44"/>
      <c r="K1471" s="44"/>
      <c r="L1471" s="44"/>
      <c r="M1471" s="44"/>
      <c r="N1471" s="44"/>
      <c r="O1471" s="44"/>
    </row>
    <row r="1472" spans="2:15" ht="16.5" customHeight="1">
      <c r="B1472" s="94"/>
      <c r="C1472" s="44"/>
      <c r="D1472" s="44"/>
      <c r="E1472" s="44"/>
      <c r="F1472" s="44"/>
      <c r="G1472" s="44"/>
      <c r="H1472" s="44"/>
      <c r="I1472" s="44"/>
      <c r="J1472" s="44"/>
      <c r="K1472" s="44"/>
      <c r="L1472" s="44"/>
      <c r="M1472" s="44"/>
      <c r="N1472" s="44"/>
      <c r="O1472" s="44"/>
    </row>
    <row r="1473" spans="2:15" ht="16.5" customHeight="1">
      <c r="B1473" s="94"/>
      <c r="C1473" s="44"/>
      <c r="D1473" s="44"/>
      <c r="E1473" s="44"/>
      <c r="F1473" s="44"/>
      <c r="G1473" s="44"/>
      <c r="H1473" s="44"/>
      <c r="I1473" s="44"/>
      <c r="J1473" s="44"/>
      <c r="K1473" s="44"/>
      <c r="L1473" s="44"/>
      <c r="M1473" s="44"/>
      <c r="N1473" s="44"/>
      <c r="O1473" s="44"/>
    </row>
    <row r="1474" spans="2:15" ht="16.5" customHeight="1">
      <c r="B1474" s="94"/>
      <c r="C1474" s="44"/>
      <c r="D1474" s="44"/>
      <c r="E1474" s="44"/>
      <c r="F1474" s="44"/>
      <c r="G1474" s="44"/>
      <c r="H1474" s="44"/>
      <c r="I1474" s="44"/>
      <c r="J1474" s="44"/>
      <c r="K1474" s="44"/>
      <c r="L1474" s="44"/>
      <c r="M1474" s="44"/>
      <c r="N1474" s="44"/>
      <c r="O1474" s="44"/>
    </row>
    <row r="1475" spans="2:15" ht="16.5" customHeight="1">
      <c r="B1475" s="94"/>
      <c r="C1475" s="44"/>
      <c r="D1475" s="44"/>
      <c r="E1475" s="44"/>
      <c r="F1475" s="44"/>
      <c r="G1475" s="44"/>
      <c r="H1475" s="44"/>
      <c r="I1475" s="44"/>
      <c r="J1475" s="44"/>
      <c r="K1475" s="44"/>
      <c r="L1475" s="44"/>
      <c r="M1475" s="44"/>
      <c r="N1475" s="44"/>
      <c r="O1475" s="44"/>
    </row>
    <row r="1476" spans="2:15" ht="16.5" customHeight="1">
      <c r="B1476" s="94"/>
      <c r="C1476" s="44"/>
      <c r="D1476" s="44"/>
      <c r="E1476" s="44"/>
      <c r="F1476" s="44"/>
      <c r="G1476" s="44"/>
      <c r="H1476" s="44"/>
      <c r="I1476" s="44"/>
      <c r="J1476" s="44"/>
      <c r="K1476" s="44"/>
      <c r="L1476" s="44"/>
      <c r="M1476" s="44"/>
      <c r="N1476" s="44"/>
      <c r="O1476" s="44"/>
    </row>
    <row r="1477" spans="2:15" ht="16.5" customHeight="1">
      <c r="B1477" s="94"/>
      <c r="C1477" s="44"/>
      <c r="D1477" s="44"/>
      <c r="E1477" s="44"/>
      <c r="F1477" s="44"/>
      <c r="G1477" s="44"/>
      <c r="H1477" s="44"/>
      <c r="I1477" s="44"/>
      <c r="J1477" s="44"/>
      <c r="K1477" s="44"/>
      <c r="L1477" s="44"/>
      <c r="M1477" s="44"/>
      <c r="N1477" s="44"/>
      <c r="O1477" s="44"/>
    </row>
    <row r="1478" spans="2:15" ht="16.5" customHeight="1">
      <c r="B1478" s="94"/>
      <c r="C1478" s="44"/>
      <c r="D1478" s="44"/>
      <c r="E1478" s="44"/>
      <c r="F1478" s="44"/>
      <c r="G1478" s="44"/>
      <c r="H1478" s="44"/>
      <c r="I1478" s="44"/>
      <c r="J1478" s="44"/>
      <c r="K1478" s="44"/>
      <c r="L1478" s="44"/>
      <c r="M1478" s="44"/>
      <c r="N1478" s="44"/>
      <c r="O1478" s="44"/>
    </row>
    <row r="1479" spans="2:15" ht="16.5" customHeight="1">
      <c r="B1479" s="94"/>
      <c r="C1479" s="44"/>
      <c r="D1479" s="44"/>
      <c r="E1479" s="44"/>
      <c r="F1479" s="44"/>
      <c r="G1479" s="44"/>
      <c r="H1479" s="44"/>
      <c r="I1479" s="44"/>
      <c r="J1479" s="44"/>
      <c r="K1479" s="44"/>
      <c r="L1479" s="44"/>
      <c r="M1479" s="44"/>
      <c r="N1479" s="44"/>
      <c r="O1479" s="44"/>
    </row>
    <row r="1480" spans="2:15" ht="16.5" customHeight="1">
      <c r="B1480" s="94"/>
      <c r="C1480" s="44"/>
      <c r="D1480" s="44"/>
      <c r="E1480" s="44"/>
      <c r="F1480" s="44"/>
      <c r="G1480" s="44"/>
      <c r="H1480" s="44"/>
      <c r="I1480" s="44"/>
      <c r="J1480" s="44"/>
      <c r="K1480" s="44"/>
      <c r="L1480" s="44"/>
      <c r="M1480" s="44"/>
      <c r="N1480" s="44"/>
      <c r="O1480" s="44"/>
    </row>
    <row r="1481" spans="2:15" ht="16.5" customHeight="1">
      <c r="B1481" s="94"/>
      <c r="C1481" s="44"/>
      <c r="D1481" s="44"/>
      <c r="E1481" s="44"/>
      <c r="F1481" s="44"/>
      <c r="G1481" s="44"/>
      <c r="H1481" s="44"/>
      <c r="I1481" s="44"/>
      <c r="J1481" s="44"/>
      <c r="K1481" s="44"/>
      <c r="L1481" s="44"/>
      <c r="M1481" s="44"/>
      <c r="N1481" s="44"/>
      <c r="O1481" s="44"/>
    </row>
    <row r="1482" spans="2:15" ht="16.5" customHeight="1">
      <c r="B1482" s="94"/>
      <c r="C1482" s="44"/>
      <c r="D1482" s="44"/>
      <c r="E1482" s="44"/>
      <c r="F1482" s="44"/>
      <c r="G1482" s="44"/>
      <c r="H1482" s="44"/>
      <c r="I1482" s="44"/>
      <c r="J1482" s="44"/>
      <c r="K1482" s="44"/>
      <c r="L1482" s="44"/>
      <c r="M1482" s="44"/>
      <c r="N1482" s="44"/>
      <c r="O1482" s="44"/>
    </row>
    <row r="1483" spans="2:15" ht="16.5" customHeight="1">
      <c r="B1483" s="94"/>
      <c r="C1483" s="44"/>
      <c r="D1483" s="44"/>
      <c r="E1483" s="44"/>
      <c r="F1483" s="44"/>
      <c r="G1483" s="44"/>
      <c r="H1483" s="44"/>
      <c r="I1483" s="44"/>
      <c r="J1483" s="44"/>
      <c r="K1483" s="44"/>
      <c r="L1483" s="44"/>
      <c r="M1483" s="44"/>
      <c r="N1483" s="44"/>
      <c r="O1483" s="44"/>
    </row>
    <row r="1484" spans="2:15" ht="16.5" customHeight="1">
      <c r="B1484" s="94"/>
      <c r="C1484" s="44"/>
      <c r="D1484" s="44"/>
      <c r="E1484" s="44"/>
      <c r="F1484" s="44"/>
      <c r="G1484" s="44"/>
      <c r="H1484" s="44"/>
      <c r="I1484" s="44"/>
      <c r="J1484" s="44"/>
      <c r="K1484" s="44"/>
      <c r="L1484" s="44"/>
      <c r="M1484" s="44"/>
      <c r="N1484" s="44"/>
      <c r="O1484" s="44"/>
    </row>
    <row r="1485" spans="2:15" ht="16.5" customHeight="1">
      <c r="B1485" s="94"/>
      <c r="C1485" s="44"/>
      <c r="D1485" s="44"/>
      <c r="E1485" s="44"/>
      <c r="F1485" s="44"/>
      <c r="G1485" s="44"/>
      <c r="H1485" s="44"/>
      <c r="I1485" s="44"/>
      <c r="J1485" s="44"/>
      <c r="K1485" s="44"/>
      <c r="L1485" s="44"/>
      <c r="M1485" s="44"/>
      <c r="N1485" s="44"/>
      <c r="O1485" s="44"/>
    </row>
    <row r="1486" spans="2:15" ht="16.5" customHeight="1">
      <c r="B1486" s="94"/>
      <c r="C1486" s="44"/>
      <c r="D1486" s="44"/>
      <c r="E1486" s="44"/>
      <c r="F1486" s="44"/>
      <c r="G1486" s="44"/>
      <c r="H1486" s="44"/>
      <c r="I1486" s="44"/>
      <c r="J1486" s="44"/>
      <c r="K1486" s="44"/>
      <c r="L1486" s="44"/>
      <c r="M1486" s="44"/>
      <c r="N1486" s="44"/>
      <c r="O1486" s="44"/>
    </row>
    <row r="1487" spans="2:15" ht="16.5" customHeight="1">
      <c r="B1487" s="94"/>
      <c r="C1487" s="44"/>
      <c r="D1487" s="44"/>
      <c r="E1487" s="44"/>
      <c r="F1487" s="44"/>
      <c r="G1487" s="44"/>
      <c r="H1487" s="44"/>
      <c r="I1487" s="44"/>
      <c r="J1487" s="44"/>
      <c r="K1487" s="44"/>
      <c r="L1487" s="44"/>
      <c r="M1487" s="44"/>
      <c r="N1487" s="44"/>
      <c r="O1487" s="44"/>
    </row>
    <row r="1488" spans="2:15" ht="16.5" customHeight="1">
      <c r="B1488" s="94"/>
      <c r="C1488" s="44"/>
      <c r="D1488" s="44"/>
      <c r="E1488" s="44"/>
      <c r="F1488" s="44"/>
      <c r="G1488" s="44"/>
      <c r="H1488" s="44"/>
      <c r="I1488" s="44"/>
      <c r="J1488" s="44"/>
      <c r="K1488" s="44"/>
      <c r="L1488" s="44"/>
      <c r="M1488" s="44"/>
      <c r="N1488" s="44"/>
      <c r="O1488" s="44"/>
    </row>
    <row r="1489" spans="2:15" ht="16.5" customHeight="1">
      <c r="B1489" s="94"/>
      <c r="C1489" s="44"/>
      <c r="D1489" s="44"/>
      <c r="E1489" s="44"/>
      <c r="F1489" s="44"/>
      <c r="G1489" s="44"/>
      <c r="H1489" s="44"/>
      <c r="I1489" s="44"/>
      <c r="J1489" s="44"/>
      <c r="K1489" s="44"/>
      <c r="L1489" s="44"/>
      <c r="M1489" s="44"/>
      <c r="N1489" s="44"/>
      <c r="O1489" s="44"/>
    </row>
    <row r="1490" spans="2:15" ht="16.5" customHeight="1">
      <c r="B1490" s="94"/>
      <c r="C1490" s="44"/>
      <c r="D1490" s="44"/>
      <c r="E1490" s="44"/>
      <c r="F1490" s="44"/>
      <c r="G1490" s="44"/>
      <c r="H1490" s="44"/>
      <c r="I1490" s="44"/>
      <c r="J1490" s="44"/>
      <c r="K1490" s="44"/>
      <c r="L1490" s="44"/>
      <c r="M1490" s="44"/>
      <c r="N1490" s="44"/>
      <c r="O1490" s="44"/>
    </row>
    <row r="1491" spans="2:15" ht="16.5" customHeight="1">
      <c r="B1491" s="94"/>
      <c r="C1491" s="44"/>
      <c r="D1491" s="44"/>
      <c r="E1491" s="44"/>
      <c r="F1491" s="44"/>
      <c r="G1491" s="44"/>
      <c r="H1491" s="44"/>
      <c r="I1491" s="44"/>
      <c r="J1491" s="44"/>
      <c r="K1491" s="44"/>
      <c r="L1491" s="44"/>
      <c r="M1491" s="44"/>
      <c r="N1491" s="44"/>
      <c r="O1491" s="44"/>
    </row>
    <row r="1492" spans="2:15" ht="16.5" customHeight="1">
      <c r="B1492" s="94"/>
      <c r="C1492" s="44"/>
      <c r="D1492" s="44"/>
      <c r="E1492" s="44"/>
      <c r="F1492" s="44"/>
      <c r="G1492" s="44"/>
      <c r="H1492" s="44"/>
      <c r="I1492" s="44"/>
      <c r="J1492" s="44"/>
      <c r="K1492" s="44"/>
      <c r="L1492" s="44"/>
      <c r="M1492" s="44"/>
      <c r="N1492" s="44"/>
      <c r="O1492" s="44"/>
    </row>
    <row r="1493" spans="2:15" ht="16.5" customHeight="1">
      <c r="B1493" s="94"/>
      <c r="C1493" s="44"/>
      <c r="D1493" s="44"/>
      <c r="E1493" s="44"/>
      <c r="F1493" s="44"/>
      <c r="G1493" s="44"/>
      <c r="H1493" s="44"/>
      <c r="I1493" s="44"/>
      <c r="J1493" s="44"/>
      <c r="K1493" s="44"/>
      <c r="L1493" s="44"/>
      <c r="M1493" s="44"/>
      <c r="N1493" s="44"/>
      <c r="O1493" s="44"/>
    </row>
    <row r="1494" spans="2:15" ht="16.5" customHeight="1">
      <c r="B1494" s="94"/>
      <c r="C1494" s="44"/>
      <c r="D1494" s="44"/>
      <c r="E1494" s="44"/>
      <c r="F1494" s="44"/>
      <c r="G1494" s="44"/>
      <c r="H1494" s="44"/>
      <c r="I1494" s="44"/>
      <c r="J1494" s="44"/>
      <c r="K1494" s="44"/>
      <c r="L1494" s="44"/>
      <c r="M1494" s="44"/>
      <c r="N1494" s="44"/>
      <c r="O1494" s="44"/>
    </row>
    <row r="1495" spans="2:15" ht="16.5" customHeight="1">
      <c r="B1495" s="94"/>
      <c r="C1495" s="44"/>
      <c r="D1495" s="44"/>
      <c r="E1495" s="44"/>
      <c r="F1495" s="44"/>
      <c r="G1495" s="44"/>
      <c r="H1495" s="44"/>
      <c r="I1495" s="44"/>
      <c r="J1495" s="44"/>
      <c r="K1495" s="44"/>
      <c r="L1495" s="44"/>
      <c r="M1495" s="44"/>
      <c r="N1495" s="44"/>
      <c r="O1495" s="44"/>
    </row>
    <row r="1496" spans="2:15" ht="16.5" customHeight="1">
      <c r="B1496" s="94"/>
      <c r="C1496" s="44"/>
      <c r="D1496" s="44"/>
      <c r="E1496" s="44"/>
      <c r="F1496" s="44"/>
      <c r="G1496" s="44"/>
      <c r="H1496" s="44"/>
      <c r="I1496" s="44"/>
      <c r="J1496" s="44"/>
      <c r="K1496" s="44"/>
      <c r="L1496" s="44"/>
      <c r="M1496" s="44"/>
      <c r="N1496" s="44"/>
      <c r="O1496" s="44"/>
    </row>
    <row r="1497" spans="2:15" ht="16.5" customHeight="1">
      <c r="B1497" s="94"/>
      <c r="C1497" s="44"/>
      <c r="D1497" s="44"/>
      <c r="E1497" s="44"/>
      <c r="F1497" s="44"/>
      <c r="G1497" s="44"/>
      <c r="H1497" s="44"/>
      <c r="I1497" s="44"/>
      <c r="J1497" s="44"/>
      <c r="K1497" s="44"/>
      <c r="L1497" s="44"/>
      <c r="M1497" s="44"/>
      <c r="N1497" s="44"/>
      <c r="O1497" s="44"/>
    </row>
    <row r="1498" spans="2:15" ht="16.5" customHeight="1">
      <c r="B1498" s="94"/>
      <c r="C1498" s="44"/>
      <c r="D1498" s="44"/>
      <c r="E1498" s="44"/>
      <c r="F1498" s="44"/>
      <c r="G1498" s="44"/>
      <c r="H1498" s="44"/>
      <c r="I1498" s="44"/>
      <c r="J1498" s="44"/>
      <c r="K1498" s="44"/>
      <c r="L1498" s="44"/>
      <c r="M1498" s="44"/>
      <c r="N1498" s="44"/>
      <c r="O1498" s="44"/>
    </row>
    <row r="1499" spans="2:15" ht="16.5" customHeight="1">
      <c r="B1499" s="94"/>
      <c r="C1499" s="44"/>
      <c r="D1499" s="44"/>
      <c r="E1499" s="44"/>
      <c r="F1499" s="44"/>
      <c r="G1499" s="44"/>
      <c r="H1499" s="44"/>
      <c r="I1499" s="44"/>
      <c r="J1499" s="44"/>
      <c r="K1499" s="44"/>
      <c r="L1499" s="44"/>
      <c r="M1499" s="44"/>
      <c r="N1499" s="44"/>
      <c r="O1499" s="44"/>
    </row>
    <row r="1500" spans="2:15" ht="16.5" customHeight="1">
      <c r="B1500" s="94"/>
      <c r="C1500" s="44"/>
      <c r="D1500" s="44"/>
      <c r="E1500" s="44"/>
      <c r="F1500" s="44"/>
      <c r="G1500" s="44"/>
      <c r="H1500" s="44"/>
      <c r="I1500" s="44"/>
      <c r="J1500" s="44"/>
      <c r="K1500" s="44"/>
      <c r="L1500" s="44"/>
      <c r="M1500" s="44"/>
      <c r="N1500" s="44"/>
      <c r="O1500" s="44"/>
    </row>
    <row r="1501" spans="2:15" ht="16.5" customHeight="1">
      <c r="B1501" s="94"/>
      <c r="C1501" s="44"/>
      <c r="D1501" s="44"/>
      <c r="E1501" s="44"/>
      <c r="F1501" s="44"/>
      <c r="G1501" s="44"/>
      <c r="H1501" s="44"/>
      <c r="I1501" s="44"/>
      <c r="J1501" s="44"/>
      <c r="K1501" s="44"/>
      <c r="L1501" s="44"/>
      <c r="M1501" s="44"/>
      <c r="N1501" s="44"/>
      <c r="O1501" s="44"/>
    </row>
    <row r="1502" spans="2:15" ht="16.5" customHeight="1">
      <c r="B1502" s="94"/>
      <c r="C1502" s="44"/>
      <c r="D1502" s="44"/>
      <c r="E1502" s="44"/>
      <c r="F1502" s="44"/>
      <c r="G1502" s="44"/>
      <c r="H1502" s="44"/>
      <c r="I1502" s="44"/>
      <c r="J1502" s="44"/>
      <c r="K1502" s="44"/>
      <c r="L1502" s="44"/>
      <c r="M1502" s="44"/>
      <c r="N1502" s="44"/>
      <c r="O1502" s="44"/>
    </row>
    <row r="1503" spans="2:15" ht="16.5" customHeight="1">
      <c r="B1503" s="94"/>
      <c r="C1503" s="44"/>
      <c r="D1503" s="44"/>
      <c r="E1503" s="44"/>
      <c r="F1503" s="44"/>
      <c r="G1503" s="44"/>
      <c r="H1503" s="44"/>
      <c r="I1503" s="44"/>
      <c r="J1503" s="44"/>
      <c r="K1503" s="44"/>
      <c r="L1503" s="44"/>
      <c r="M1503" s="44"/>
      <c r="N1503" s="44"/>
      <c r="O1503" s="44"/>
    </row>
    <row r="1504" spans="2:15" ht="16.5" customHeight="1">
      <c r="B1504" s="94"/>
      <c r="C1504" s="44"/>
      <c r="D1504" s="44"/>
      <c r="E1504" s="44"/>
      <c r="F1504" s="44"/>
      <c r="G1504" s="44"/>
      <c r="H1504" s="44"/>
      <c r="I1504" s="44"/>
      <c r="J1504" s="44"/>
      <c r="K1504" s="44"/>
      <c r="L1504" s="44"/>
      <c r="M1504" s="44"/>
      <c r="N1504" s="44"/>
      <c r="O1504" s="44"/>
    </row>
    <row r="1505" spans="2:15" ht="16.5" customHeight="1">
      <c r="B1505" s="94"/>
      <c r="C1505" s="44"/>
      <c r="D1505" s="44"/>
      <c r="E1505" s="44"/>
      <c r="F1505" s="44"/>
      <c r="G1505" s="44"/>
      <c r="H1505" s="44"/>
      <c r="I1505" s="44"/>
      <c r="J1505" s="44"/>
      <c r="K1505" s="44"/>
      <c r="L1505" s="44"/>
      <c r="M1505" s="44"/>
      <c r="N1505" s="44"/>
      <c r="O1505" s="44"/>
    </row>
    <row r="1506" spans="2:15" ht="16.5" customHeight="1">
      <c r="B1506" s="94"/>
      <c r="C1506" s="44"/>
      <c r="D1506" s="44"/>
      <c r="E1506" s="44"/>
      <c r="F1506" s="44"/>
      <c r="G1506" s="44"/>
      <c r="H1506" s="44"/>
      <c r="I1506" s="44"/>
      <c r="J1506" s="44"/>
      <c r="K1506" s="44"/>
      <c r="L1506" s="44"/>
      <c r="M1506" s="44"/>
      <c r="N1506" s="44"/>
      <c r="O1506" s="44"/>
    </row>
    <row r="1507" spans="2:15" ht="16.5" customHeight="1">
      <c r="B1507" s="94"/>
      <c r="C1507" s="44"/>
      <c r="D1507" s="44"/>
      <c r="E1507" s="44"/>
      <c r="F1507" s="44"/>
      <c r="G1507" s="44"/>
      <c r="H1507" s="44"/>
      <c r="I1507" s="44"/>
      <c r="J1507" s="44"/>
      <c r="K1507" s="44"/>
      <c r="L1507" s="44"/>
      <c r="M1507" s="44"/>
      <c r="N1507" s="44"/>
      <c r="O1507" s="44"/>
    </row>
    <row r="1508" spans="2:15" ht="16.5" customHeight="1">
      <c r="B1508" s="94"/>
      <c r="C1508" s="44"/>
      <c r="D1508" s="44"/>
      <c r="E1508" s="44"/>
      <c r="F1508" s="44"/>
      <c r="G1508" s="44"/>
      <c r="H1508" s="44"/>
      <c r="I1508" s="44"/>
      <c r="J1508" s="44"/>
      <c r="K1508" s="44"/>
      <c r="L1508" s="44"/>
      <c r="M1508" s="44"/>
      <c r="N1508" s="44"/>
      <c r="O1508" s="44"/>
    </row>
    <row r="1509" spans="2:15" ht="16.5" customHeight="1">
      <c r="B1509" s="94"/>
      <c r="C1509" s="44"/>
      <c r="D1509" s="44"/>
      <c r="E1509" s="44"/>
      <c r="F1509" s="44"/>
      <c r="G1509" s="44"/>
      <c r="H1509" s="44"/>
      <c r="I1509" s="44"/>
      <c r="J1509" s="44"/>
      <c r="K1509" s="44"/>
      <c r="L1509" s="44"/>
      <c r="M1509" s="44"/>
      <c r="N1509" s="44"/>
      <c r="O1509" s="44"/>
    </row>
    <row r="1510" spans="2:15" ht="16.5" customHeight="1">
      <c r="B1510" s="94"/>
      <c r="C1510" s="44"/>
      <c r="D1510" s="44"/>
      <c r="E1510" s="44"/>
      <c r="F1510" s="44"/>
      <c r="G1510" s="44"/>
      <c r="H1510" s="44"/>
      <c r="I1510" s="44"/>
      <c r="J1510" s="44"/>
      <c r="K1510" s="44"/>
      <c r="L1510" s="44"/>
      <c r="M1510" s="44"/>
      <c r="N1510" s="44"/>
      <c r="O1510" s="44"/>
    </row>
    <row r="1511" spans="2:15" ht="16.5" customHeight="1">
      <c r="B1511" s="94"/>
      <c r="C1511" s="44"/>
      <c r="D1511" s="44"/>
      <c r="E1511" s="44"/>
      <c r="F1511" s="44"/>
      <c r="G1511" s="44"/>
      <c r="H1511" s="44"/>
      <c r="I1511" s="44"/>
      <c r="J1511" s="44"/>
      <c r="K1511" s="44"/>
      <c r="L1511" s="44"/>
      <c r="M1511" s="44"/>
      <c r="N1511" s="44"/>
      <c r="O1511" s="44"/>
    </row>
    <row r="1512" spans="2:15" ht="16.5" customHeight="1">
      <c r="B1512" s="94"/>
      <c r="C1512" s="44"/>
      <c r="D1512" s="44"/>
      <c r="E1512" s="44"/>
      <c r="F1512" s="44"/>
      <c r="G1512" s="44"/>
      <c r="H1512" s="44"/>
      <c r="I1512" s="44"/>
      <c r="J1512" s="44"/>
      <c r="K1512" s="44"/>
      <c r="L1512" s="44"/>
      <c r="M1512" s="44"/>
      <c r="N1512" s="44"/>
      <c r="O1512" s="44"/>
    </row>
    <row r="1513" spans="2:15" ht="16.5" customHeight="1">
      <c r="B1513" s="94"/>
      <c r="C1513" s="44"/>
      <c r="D1513" s="44"/>
      <c r="E1513" s="44"/>
      <c r="F1513" s="44"/>
      <c r="G1513" s="44"/>
      <c r="H1513" s="44"/>
      <c r="I1513" s="44"/>
      <c r="J1513" s="44"/>
      <c r="K1513" s="44"/>
      <c r="L1513" s="44"/>
      <c r="M1513" s="44"/>
      <c r="N1513" s="44"/>
      <c r="O1513" s="44"/>
    </row>
    <row r="1514" spans="2:15" ht="16.5" customHeight="1">
      <c r="B1514" s="94"/>
      <c r="C1514" s="44"/>
      <c r="D1514" s="44"/>
      <c r="E1514" s="44"/>
      <c r="F1514" s="44"/>
      <c r="G1514" s="44"/>
      <c r="H1514" s="44"/>
      <c r="I1514" s="44"/>
      <c r="J1514" s="44"/>
      <c r="K1514" s="44"/>
      <c r="L1514" s="44"/>
      <c r="M1514" s="44"/>
      <c r="N1514" s="44"/>
      <c r="O1514" s="44"/>
    </row>
    <row r="1515" spans="2:15" ht="16.5" customHeight="1">
      <c r="B1515" s="94"/>
      <c r="C1515" s="44"/>
      <c r="D1515" s="44"/>
      <c r="E1515" s="44"/>
      <c r="F1515" s="44"/>
      <c r="G1515" s="44"/>
      <c r="H1515" s="44"/>
      <c r="I1515" s="44"/>
      <c r="J1515" s="44"/>
      <c r="K1515" s="44"/>
      <c r="L1515" s="44"/>
      <c r="M1515" s="44"/>
      <c r="N1515" s="44"/>
      <c r="O1515" s="44"/>
    </row>
    <row r="1516" spans="2:15" ht="16.5" customHeight="1">
      <c r="B1516" s="94"/>
      <c r="C1516" s="44"/>
      <c r="D1516" s="44"/>
      <c r="E1516" s="44"/>
      <c r="F1516" s="44"/>
      <c r="G1516" s="44"/>
      <c r="H1516" s="44"/>
      <c r="I1516" s="44"/>
      <c r="J1516" s="44"/>
      <c r="K1516" s="44"/>
      <c r="L1516" s="44"/>
      <c r="M1516" s="44"/>
      <c r="N1516" s="44"/>
      <c r="O1516" s="44"/>
    </row>
    <row r="1517" spans="2:15" ht="16.5" customHeight="1">
      <c r="B1517" s="94"/>
      <c r="C1517" s="44"/>
      <c r="D1517" s="44"/>
      <c r="E1517" s="44"/>
      <c r="F1517" s="44"/>
      <c r="G1517" s="44"/>
      <c r="H1517" s="44"/>
      <c r="I1517" s="44"/>
      <c r="J1517" s="44"/>
      <c r="K1517" s="44"/>
      <c r="L1517" s="44"/>
      <c r="M1517" s="44"/>
      <c r="N1517" s="44"/>
      <c r="O1517" s="44"/>
    </row>
    <row r="1518" spans="2:15" ht="16.5" customHeight="1">
      <c r="B1518" s="94"/>
      <c r="C1518" s="44"/>
      <c r="D1518" s="44"/>
      <c r="E1518" s="44"/>
      <c r="F1518" s="44"/>
      <c r="G1518" s="44"/>
      <c r="H1518" s="44"/>
      <c r="I1518" s="44"/>
      <c r="J1518" s="44"/>
      <c r="K1518" s="44"/>
      <c r="L1518" s="44"/>
      <c r="M1518" s="44"/>
      <c r="N1518" s="44"/>
      <c r="O1518" s="44"/>
    </row>
    <row r="1519" spans="2:15" ht="16.5" customHeight="1">
      <c r="B1519" s="94"/>
      <c r="C1519" s="44"/>
      <c r="D1519" s="44"/>
      <c r="E1519" s="44"/>
      <c r="F1519" s="44"/>
      <c r="G1519" s="44"/>
      <c r="H1519" s="44"/>
      <c r="I1519" s="44"/>
      <c r="J1519" s="44"/>
      <c r="K1519" s="44"/>
      <c r="L1519" s="44"/>
      <c r="M1519" s="44"/>
      <c r="N1519" s="44"/>
      <c r="O1519" s="44"/>
    </row>
    <row r="1520" spans="2:15" ht="16.5" customHeight="1">
      <c r="B1520" s="94"/>
      <c r="C1520" s="44"/>
      <c r="D1520" s="44"/>
      <c r="E1520" s="44"/>
      <c r="F1520" s="44"/>
      <c r="G1520" s="44"/>
      <c r="H1520" s="44"/>
      <c r="I1520" s="44"/>
      <c r="J1520" s="44"/>
      <c r="K1520" s="44"/>
      <c r="L1520" s="44"/>
      <c r="M1520" s="44"/>
      <c r="N1520" s="44"/>
      <c r="O1520" s="44"/>
    </row>
    <row r="1521" spans="2:15" ht="16.5" customHeight="1">
      <c r="B1521" s="94"/>
      <c r="C1521" s="44"/>
      <c r="D1521" s="44"/>
      <c r="E1521" s="44"/>
      <c r="F1521" s="44"/>
      <c r="G1521" s="44"/>
      <c r="H1521" s="44"/>
      <c r="I1521" s="44"/>
      <c r="J1521" s="44"/>
      <c r="K1521" s="44"/>
      <c r="L1521" s="44"/>
      <c r="M1521" s="44"/>
      <c r="N1521" s="44"/>
      <c r="O1521" s="44"/>
    </row>
    <row r="1522" spans="2:15" ht="16.5" customHeight="1">
      <c r="B1522" s="94"/>
      <c r="C1522" s="44"/>
      <c r="D1522" s="44"/>
      <c r="E1522" s="44"/>
      <c r="F1522" s="44"/>
      <c r="G1522" s="44"/>
      <c r="H1522" s="44"/>
      <c r="I1522" s="44"/>
      <c r="J1522" s="44"/>
      <c r="K1522" s="44"/>
      <c r="L1522" s="44"/>
      <c r="M1522" s="44"/>
      <c r="N1522" s="44"/>
      <c r="O1522" s="44"/>
    </row>
    <row r="1523" spans="2:15" ht="16.5" customHeight="1">
      <c r="B1523" s="94"/>
      <c r="C1523" s="44"/>
      <c r="D1523" s="44"/>
      <c r="E1523" s="44"/>
      <c r="F1523" s="44"/>
      <c r="G1523" s="44"/>
      <c r="H1523" s="44"/>
      <c r="I1523" s="44"/>
      <c r="J1523" s="44"/>
      <c r="K1523" s="44"/>
      <c r="L1523" s="44"/>
      <c r="M1523" s="44"/>
      <c r="N1523" s="44"/>
      <c r="O1523" s="44"/>
    </row>
    <row r="1524" spans="2:15" ht="16.5" customHeight="1">
      <c r="B1524" s="94"/>
      <c r="C1524" s="44"/>
      <c r="D1524" s="44"/>
      <c r="E1524" s="44"/>
      <c r="F1524" s="44"/>
      <c r="G1524" s="44"/>
      <c r="H1524" s="44"/>
      <c r="I1524" s="44"/>
      <c r="J1524" s="44"/>
      <c r="K1524" s="44"/>
      <c r="L1524" s="44"/>
      <c r="M1524" s="44"/>
      <c r="N1524" s="44"/>
      <c r="O1524" s="44"/>
    </row>
    <row r="1525" spans="2:15" ht="16.5" customHeight="1">
      <c r="B1525" s="94"/>
      <c r="C1525" s="44"/>
      <c r="D1525" s="44"/>
      <c r="E1525" s="44"/>
      <c r="F1525" s="44"/>
      <c r="G1525" s="44"/>
      <c r="H1525" s="44"/>
      <c r="I1525" s="44"/>
      <c r="J1525" s="44"/>
      <c r="K1525" s="44"/>
      <c r="L1525" s="44"/>
      <c r="M1525" s="44"/>
      <c r="N1525" s="44"/>
      <c r="O1525" s="44"/>
    </row>
    <row r="1526" spans="2:15" ht="16.5" customHeight="1">
      <c r="B1526" s="94"/>
      <c r="C1526" s="44"/>
      <c r="D1526" s="44"/>
      <c r="E1526" s="44"/>
      <c r="F1526" s="44"/>
      <c r="G1526" s="44"/>
      <c r="H1526" s="44"/>
      <c r="I1526" s="44"/>
      <c r="J1526" s="44"/>
      <c r="K1526" s="44"/>
      <c r="L1526" s="44"/>
      <c r="M1526" s="44"/>
      <c r="N1526" s="44"/>
      <c r="O1526" s="44"/>
    </row>
    <row r="1527" spans="2:15" ht="16.5" customHeight="1">
      <c r="B1527" s="94"/>
      <c r="C1527" s="44"/>
      <c r="D1527" s="44"/>
      <c r="E1527" s="44"/>
      <c r="F1527" s="44"/>
      <c r="G1527" s="44"/>
      <c r="H1527" s="44"/>
      <c r="I1527" s="44"/>
      <c r="J1527" s="44"/>
      <c r="K1527" s="44"/>
      <c r="L1527" s="44"/>
      <c r="M1527" s="44"/>
      <c r="N1527" s="44"/>
      <c r="O1527" s="44"/>
    </row>
    <row r="1528" spans="2:15" ht="16.5" customHeight="1">
      <c r="B1528" s="94"/>
      <c r="C1528" s="44"/>
      <c r="D1528" s="44"/>
      <c r="E1528" s="44"/>
      <c r="F1528" s="44"/>
      <c r="G1528" s="44"/>
      <c r="H1528" s="44"/>
      <c r="I1528" s="44"/>
      <c r="J1528" s="44"/>
      <c r="K1528" s="44"/>
      <c r="L1528" s="44"/>
      <c r="M1528" s="44"/>
      <c r="N1528" s="44"/>
      <c r="O1528" s="44"/>
    </row>
    <row r="1529" spans="2:15" ht="16.5" customHeight="1">
      <c r="B1529" s="94"/>
      <c r="C1529" s="44"/>
      <c r="D1529" s="44"/>
      <c r="E1529" s="44"/>
      <c r="F1529" s="44"/>
      <c r="G1529" s="44"/>
      <c r="H1529" s="44"/>
      <c r="I1529" s="44"/>
      <c r="J1529" s="44"/>
      <c r="K1529" s="44"/>
      <c r="L1529" s="44"/>
      <c r="M1529" s="44"/>
      <c r="N1529" s="44"/>
      <c r="O1529" s="44"/>
    </row>
    <row r="1530" spans="2:15" ht="16.5" customHeight="1">
      <c r="B1530" s="94"/>
      <c r="C1530" s="44"/>
      <c r="D1530" s="44"/>
      <c r="E1530" s="44"/>
      <c r="F1530" s="44"/>
      <c r="G1530" s="44"/>
      <c r="H1530" s="44"/>
      <c r="I1530" s="44"/>
      <c r="J1530" s="44"/>
      <c r="K1530" s="44"/>
      <c r="L1530" s="44"/>
      <c r="M1530" s="44"/>
      <c r="N1530" s="44"/>
      <c r="O1530" s="44"/>
    </row>
    <row r="1531" spans="2:15" ht="16.5" customHeight="1">
      <c r="B1531" s="94"/>
      <c r="C1531" s="44"/>
      <c r="D1531" s="44"/>
      <c r="E1531" s="44"/>
      <c r="F1531" s="44"/>
      <c r="G1531" s="44"/>
      <c r="H1531" s="44"/>
      <c r="I1531" s="44"/>
      <c r="J1531" s="44"/>
      <c r="K1531" s="44"/>
      <c r="L1531" s="44"/>
      <c r="M1531" s="44"/>
      <c r="N1531" s="44"/>
      <c r="O1531" s="44"/>
    </row>
    <row r="1532" spans="2:15" ht="16.5" customHeight="1">
      <c r="B1532" s="94"/>
      <c r="C1532" s="44"/>
      <c r="D1532" s="44"/>
      <c r="E1532" s="44"/>
      <c r="F1532" s="44"/>
      <c r="G1532" s="44"/>
      <c r="H1532" s="44"/>
      <c r="I1532" s="44"/>
      <c r="J1532" s="44"/>
      <c r="K1532" s="44"/>
      <c r="L1532" s="44"/>
      <c r="M1532" s="44"/>
      <c r="N1532" s="44"/>
      <c r="O1532" s="44"/>
    </row>
    <row r="1533" spans="2:15" ht="16.5" customHeight="1">
      <c r="B1533" s="94"/>
      <c r="C1533" s="44"/>
      <c r="D1533" s="44"/>
      <c r="E1533" s="44"/>
      <c r="F1533" s="44"/>
      <c r="G1533" s="44"/>
      <c r="H1533" s="44"/>
      <c r="I1533" s="44"/>
      <c r="J1533" s="44"/>
      <c r="K1533" s="44"/>
      <c r="L1533" s="44"/>
      <c r="M1533" s="44"/>
      <c r="N1533" s="44"/>
      <c r="O1533" s="44"/>
    </row>
    <row r="1534" spans="2:15" ht="16.5" customHeight="1">
      <c r="B1534" s="94"/>
      <c r="C1534" s="44"/>
      <c r="D1534" s="44"/>
      <c r="E1534" s="44"/>
      <c r="F1534" s="44"/>
      <c r="G1534" s="44"/>
      <c r="H1534" s="44"/>
      <c r="I1534" s="44"/>
      <c r="J1534" s="44"/>
      <c r="K1534" s="44"/>
      <c r="L1534" s="44"/>
      <c r="M1534" s="44"/>
      <c r="N1534" s="44"/>
      <c r="O1534" s="44"/>
    </row>
    <row r="1535" spans="2:15" ht="16.5" customHeight="1">
      <c r="B1535" s="94"/>
      <c r="C1535" s="44"/>
      <c r="D1535" s="44"/>
      <c r="E1535" s="44"/>
      <c r="F1535" s="44"/>
      <c r="G1535" s="44"/>
      <c r="H1535" s="44"/>
      <c r="I1535" s="44"/>
      <c r="J1535" s="44"/>
      <c r="K1535" s="44"/>
      <c r="L1535" s="44"/>
      <c r="M1535" s="44"/>
      <c r="N1535" s="44"/>
      <c r="O1535" s="44"/>
    </row>
    <row r="1536" spans="2:15" ht="16.5" customHeight="1">
      <c r="B1536" s="94"/>
      <c r="C1536" s="44"/>
      <c r="D1536" s="44"/>
      <c r="E1536" s="44"/>
      <c r="F1536" s="44"/>
      <c r="G1536" s="44"/>
      <c r="H1536" s="44"/>
      <c r="I1536" s="44"/>
      <c r="J1536" s="44"/>
      <c r="K1536" s="44"/>
      <c r="L1536" s="44"/>
      <c r="M1536" s="44"/>
      <c r="N1536" s="44"/>
      <c r="O1536" s="44"/>
    </row>
    <row r="1537" spans="2:15" ht="16.5" customHeight="1">
      <c r="B1537" s="94"/>
      <c r="C1537" s="44"/>
      <c r="D1537" s="44"/>
      <c r="E1537" s="44"/>
      <c r="F1537" s="44"/>
      <c r="G1537" s="44"/>
      <c r="H1537" s="44"/>
      <c r="I1537" s="44"/>
      <c r="J1537" s="44"/>
      <c r="K1537" s="44"/>
      <c r="L1537" s="44"/>
      <c r="M1537" s="44"/>
      <c r="N1537" s="44"/>
      <c r="O1537" s="44"/>
    </row>
    <row r="1538" spans="2:15" ht="16.5" customHeight="1">
      <c r="B1538" s="94"/>
      <c r="C1538" s="44"/>
      <c r="D1538" s="44"/>
      <c r="E1538" s="44"/>
      <c r="F1538" s="44"/>
      <c r="G1538" s="44"/>
      <c r="H1538" s="44"/>
      <c r="I1538" s="44"/>
      <c r="J1538" s="44"/>
      <c r="K1538" s="44"/>
      <c r="L1538" s="44"/>
      <c r="M1538" s="44"/>
      <c r="N1538" s="44"/>
      <c r="O1538" s="44"/>
    </row>
    <row r="1539" spans="2:15" ht="16.5" customHeight="1">
      <c r="B1539" s="94"/>
      <c r="C1539" s="44"/>
      <c r="D1539" s="44"/>
      <c r="E1539" s="44"/>
      <c r="F1539" s="44"/>
      <c r="G1539" s="44"/>
      <c r="H1539" s="44"/>
      <c r="I1539" s="44"/>
      <c r="J1539" s="44"/>
      <c r="K1539" s="44"/>
      <c r="L1539" s="44"/>
      <c r="M1539" s="44"/>
      <c r="N1539" s="44"/>
      <c r="O1539" s="44"/>
    </row>
    <row r="1540" spans="2:15" ht="16.5" customHeight="1">
      <c r="B1540" s="94"/>
      <c r="C1540" s="44"/>
      <c r="D1540" s="44"/>
      <c r="E1540" s="44"/>
      <c r="F1540" s="44"/>
      <c r="G1540" s="44"/>
      <c r="H1540" s="44"/>
      <c r="I1540" s="44"/>
      <c r="J1540" s="44"/>
      <c r="K1540" s="44"/>
      <c r="L1540" s="44"/>
      <c r="M1540" s="44"/>
      <c r="N1540" s="44"/>
      <c r="O1540" s="44"/>
    </row>
    <row r="1541" spans="2:15" ht="16.5" customHeight="1">
      <c r="B1541" s="94"/>
      <c r="C1541" s="44"/>
      <c r="D1541" s="44"/>
      <c r="E1541" s="44"/>
      <c r="F1541" s="44"/>
      <c r="G1541" s="44"/>
      <c r="H1541" s="44"/>
      <c r="I1541" s="44"/>
      <c r="J1541" s="44"/>
      <c r="K1541" s="44"/>
      <c r="L1541" s="44"/>
      <c r="M1541" s="44"/>
      <c r="N1541" s="44"/>
      <c r="O1541" s="44"/>
    </row>
    <row r="1542" spans="2:15" ht="16.5" customHeight="1">
      <c r="B1542" s="94"/>
      <c r="C1542" s="44"/>
      <c r="D1542" s="44"/>
      <c r="E1542" s="44"/>
      <c r="F1542" s="44"/>
      <c r="G1542" s="44"/>
      <c r="H1542" s="44"/>
      <c r="I1542" s="44"/>
      <c r="J1542" s="44"/>
      <c r="K1542" s="44"/>
      <c r="L1542" s="44"/>
      <c r="M1542" s="44"/>
      <c r="N1542" s="44"/>
      <c r="O1542" s="44"/>
    </row>
    <row r="1543" spans="2:15" ht="16.5" customHeight="1">
      <c r="B1543" s="94"/>
      <c r="C1543" s="44"/>
      <c r="D1543" s="44"/>
      <c r="E1543" s="44"/>
      <c r="F1543" s="44"/>
      <c r="G1543" s="44"/>
      <c r="H1543" s="44"/>
      <c r="I1543" s="44"/>
      <c r="J1543" s="44"/>
      <c r="K1543" s="44"/>
      <c r="L1543" s="44"/>
      <c r="M1543" s="44"/>
      <c r="N1543" s="44"/>
      <c r="O1543" s="44"/>
    </row>
    <row r="1544" spans="2:15" ht="16.5" customHeight="1">
      <c r="B1544" s="94"/>
      <c r="C1544" s="44"/>
      <c r="D1544" s="44"/>
      <c r="E1544" s="44"/>
      <c r="F1544" s="44"/>
      <c r="G1544" s="44"/>
      <c r="H1544" s="44"/>
      <c r="I1544" s="44"/>
      <c r="J1544" s="44"/>
      <c r="K1544" s="44"/>
      <c r="L1544" s="44"/>
      <c r="M1544" s="44"/>
      <c r="N1544" s="44"/>
      <c r="O1544" s="44"/>
    </row>
    <row r="1545" spans="2:15" ht="16.5" customHeight="1">
      <c r="B1545" s="94"/>
      <c r="C1545" s="44"/>
      <c r="D1545" s="44"/>
      <c r="E1545" s="44"/>
      <c r="F1545" s="44"/>
      <c r="G1545" s="44"/>
      <c r="H1545" s="44"/>
      <c r="I1545" s="44"/>
      <c r="J1545" s="44"/>
      <c r="K1545" s="44"/>
      <c r="L1545" s="44"/>
      <c r="M1545" s="44"/>
      <c r="N1545" s="44"/>
      <c r="O1545" s="44"/>
    </row>
    <row r="1546" spans="2:15" ht="16.5" customHeight="1">
      <c r="B1546" s="94"/>
      <c r="C1546" s="44"/>
      <c r="D1546" s="44"/>
      <c r="E1546" s="44"/>
      <c r="F1546" s="44"/>
      <c r="G1546" s="44"/>
      <c r="H1546" s="44"/>
      <c r="I1546" s="44"/>
      <c r="J1546" s="44"/>
      <c r="K1546" s="44"/>
      <c r="L1546" s="44"/>
      <c r="M1546" s="44"/>
      <c r="N1546" s="44"/>
      <c r="O1546" s="44"/>
    </row>
  </sheetData>
  <sheetProtection algorithmName="SHA-512" hashValue="H3mUQBSkC4DYCj/Fi6o8njHEACbLcrypMx6QTYE65f4qQbUAxBI+WUOR1jlnhhXVj34akSE9IgXXgCUteSaxvw==" saltValue="k5VeALfCN3+h2HnYKumzOQ==" spinCount="100000" sheet="1" selectLockedCells="1"/>
  <mergeCells count="338">
    <mergeCell ref="A493:XFD493"/>
    <mergeCell ref="B494:E496"/>
    <mergeCell ref="F494:O496"/>
    <mergeCell ref="B353:E356"/>
    <mergeCell ref="F353:O356"/>
    <mergeCell ref="B389:O390"/>
    <mergeCell ref="A391:XFD391"/>
    <mergeCell ref="B392:E395"/>
    <mergeCell ref="F392:O395"/>
    <mergeCell ref="A424:XFD424"/>
    <mergeCell ref="B425:E427"/>
    <mergeCell ref="F425:O427"/>
    <mergeCell ref="N431:N432"/>
    <mergeCell ref="O431:O432"/>
    <mergeCell ref="B431:B432"/>
    <mergeCell ref="C431:C432"/>
    <mergeCell ref="D431:D432"/>
    <mergeCell ref="E431:E432"/>
    <mergeCell ref="B433:B450"/>
    <mergeCell ref="B464:B465"/>
    <mergeCell ref="C464:O465"/>
    <mergeCell ref="L488:O492"/>
    <mergeCell ref="L486:O487"/>
    <mergeCell ref="B488:K492"/>
    <mergeCell ref="B219:B220"/>
    <mergeCell ref="B257:O257"/>
    <mergeCell ref="N261:N262"/>
    <mergeCell ref="E261:E262"/>
    <mergeCell ref="F261:F262"/>
    <mergeCell ref="G261:G262"/>
    <mergeCell ref="H261:I262"/>
    <mergeCell ref="A458:XFD458"/>
    <mergeCell ref="B459:E462"/>
    <mergeCell ref="F459:O462"/>
    <mergeCell ref="A252:XFD252"/>
    <mergeCell ref="B253:E256"/>
    <mergeCell ref="F253:O256"/>
    <mergeCell ref="A317:XFD317"/>
    <mergeCell ref="B318:E321"/>
    <mergeCell ref="F318:O321"/>
    <mergeCell ref="B280:K286"/>
    <mergeCell ref="L280:O286"/>
    <mergeCell ref="B278:K279"/>
    <mergeCell ref="L278:O279"/>
    <mergeCell ref="B263:B277"/>
    <mergeCell ref="C263:O277"/>
    <mergeCell ref="C326:C327"/>
    <mergeCell ref="D326:D327"/>
    <mergeCell ref="B2:O3"/>
    <mergeCell ref="A4:XFD4"/>
    <mergeCell ref="B5:E8"/>
    <mergeCell ref="F5:O8"/>
    <mergeCell ref="B40:O41"/>
    <mergeCell ref="A42:XFD42"/>
    <mergeCell ref="B43:E45"/>
    <mergeCell ref="F43:O45"/>
    <mergeCell ref="A75:XFD75"/>
    <mergeCell ref="B10:B11"/>
    <mergeCell ref="C10:O11"/>
    <mergeCell ref="B39:O39"/>
    <mergeCell ref="B47:B49"/>
    <mergeCell ref="C47:O49"/>
    <mergeCell ref="B50:B51"/>
    <mergeCell ref="C50:C51"/>
    <mergeCell ref="D50:D51"/>
    <mergeCell ref="E50:E51"/>
    <mergeCell ref="C52:O65"/>
    <mergeCell ref="B66:K67"/>
    <mergeCell ref="L66:O67"/>
    <mergeCell ref="B68:K74"/>
    <mergeCell ref="L68:O74"/>
    <mergeCell ref="E12:E13"/>
    <mergeCell ref="B106:K109"/>
    <mergeCell ref="L106:O109"/>
    <mergeCell ref="B104:K105"/>
    <mergeCell ref="L104:O105"/>
    <mergeCell ref="C258:O260"/>
    <mergeCell ref="B261:B262"/>
    <mergeCell ref="C261:C262"/>
    <mergeCell ref="D261:D262"/>
    <mergeCell ref="C117:C118"/>
    <mergeCell ref="D117:D118"/>
    <mergeCell ref="A110:XFD110"/>
    <mergeCell ref="B111:E113"/>
    <mergeCell ref="F111:O113"/>
    <mergeCell ref="A144:XFD144"/>
    <mergeCell ref="B145:E148"/>
    <mergeCell ref="F145:O148"/>
    <mergeCell ref="A180:XFD180"/>
    <mergeCell ref="B181:E183"/>
    <mergeCell ref="O261:O262"/>
    <mergeCell ref="B185:B186"/>
    <mergeCell ref="C185:O186"/>
    <mergeCell ref="O117:O118"/>
    <mergeCell ref="B150:B152"/>
    <mergeCell ref="C150:O152"/>
    <mergeCell ref="E326:E327"/>
    <mergeCell ref="B350:O351"/>
    <mergeCell ref="L343:O349"/>
    <mergeCell ref="G326:G327"/>
    <mergeCell ref="H326:I327"/>
    <mergeCell ref="B288:B289"/>
    <mergeCell ref="C288:O289"/>
    <mergeCell ref="J326:M327"/>
    <mergeCell ref="N326:N327"/>
    <mergeCell ref="O326:O327"/>
    <mergeCell ref="F326:F327"/>
    <mergeCell ref="B323:B325"/>
    <mergeCell ref="C323:O325"/>
    <mergeCell ref="B326:B327"/>
    <mergeCell ref="B313:K316"/>
    <mergeCell ref="B311:K312"/>
    <mergeCell ref="L311:O312"/>
    <mergeCell ref="L313:O316"/>
    <mergeCell ref="B292:B310"/>
    <mergeCell ref="C292:O310"/>
    <mergeCell ref="O290:O291"/>
    <mergeCell ref="N290:N291"/>
    <mergeCell ref="B498:B499"/>
    <mergeCell ref="C498:O499"/>
    <mergeCell ref="B451:K452"/>
    <mergeCell ref="L451:O452"/>
    <mergeCell ref="B453:K457"/>
    <mergeCell ref="L453:O457"/>
    <mergeCell ref="B85:B103"/>
    <mergeCell ref="C85:O103"/>
    <mergeCell ref="C80:O82"/>
    <mergeCell ref="F83:F84"/>
    <mergeCell ref="G83:G84"/>
    <mergeCell ref="H83:I84"/>
    <mergeCell ref="J83:M84"/>
    <mergeCell ref="N83:N84"/>
    <mergeCell ref="O83:O84"/>
    <mergeCell ref="C83:C84"/>
    <mergeCell ref="D83:D84"/>
    <mergeCell ref="E83:E84"/>
    <mergeCell ref="B83:B84"/>
    <mergeCell ref="B80:B82"/>
    <mergeCell ref="D360:D361"/>
    <mergeCell ref="E360:E361"/>
    <mergeCell ref="F360:F361"/>
    <mergeCell ref="G360:G361"/>
    <mergeCell ref="B521:O526"/>
    <mergeCell ref="B514:K515"/>
    <mergeCell ref="L514:O515"/>
    <mergeCell ref="B516:K520"/>
    <mergeCell ref="L516:O520"/>
    <mergeCell ref="B502:B513"/>
    <mergeCell ref="C502:O513"/>
    <mergeCell ref="D500:D501"/>
    <mergeCell ref="E500:E501"/>
    <mergeCell ref="F500:F501"/>
    <mergeCell ref="G500:G501"/>
    <mergeCell ref="H500:I501"/>
    <mergeCell ref="B500:B501"/>
    <mergeCell ref="C500:C501"/>
    <mergeCell ref="J500:M501"/>
    <mergeCell ref="N500:N501"/>
    <mergeCell ref="O500:O501"/>
    <mergeCell ref="B486:K487"/>
    <mergeCell ref="B468:B485"/>
    <mergeCell ref="C468:O485"/>
    <mergeCell ref="O466:O467"/>
    <mergeCell ref="B466:B467"/>
    <mergeCell ref="C466:C467"/>
    <mergeCell ref="D466:D467"/>
    <mergeCell ref="E466:E467"/>
    <mergeCell ref="F466:F467"/>
    <mergeCell ref="G466:G467"/>
    <mergeCell ref="H466:I467"/>
    <mergeCell ref="J466:M467"/>
    <mergeCell ref="N466:N467"/>
    <mergeCell ref="L415:O421"/>
    <mergeCell ref="B397:B398"/>
    <mergeCell ref="C397:O398"/>
    <mergeCell ref="B343:K349"/>
    <mergeCell ref="C328:O339"/>
    <mergeCell ref="B358:B359"/>
    <mergeCell ref="H360:I361"/>
    <mergeCell ref="J360:M361"/>
    <mergeCell ref="N360:N361"/>
    <mergeCell ref="O360:O361"/>
    <mergeCell ref="B380:K381"/>
    <mergeCell ref="B382:K386"/>
    <mergeCell ref="L382:O386"/>
    <mergeCell ref="L380:O381"/>
    <mergeCell ref="C358:O359"/>
    <mergeCell ref="B360:B361"/>
    <mergeCell ref="C360:C361"/>
    <mergeCell ref="B340:K342"/>
    <mergeCell ref="L340:O342"/>
    <mergeCell ref="B328:B339"/>
    <mergeCell ref="B362:B379"/>
    <mergeCell ref="C362:O379"/>
    <mergeCell ref="B396:O396"/>
    <mergeCell ref="A352:XFD352"/>
    <mergeCell ref="C433:O450"/>
    <mergeCell ref="C429:O430"/>
    <mergeCell ref="B388:O388"/>
    <mergeCell ref="B399:B400"/>
    <mergeCell ref="C399:C400"/>
    <mergeCell ref="D399:D400"/>
    <mergeCell ref="E399:E400"/>
    <mergeCell ref="F399:F400"/>
    <mergeCell ref="G399:G400"/>
    <mergeCell ref="H399:I400"/>
    <mergeCell ref="J399:M400"/>
    <mergeCell ref="N399:N400"/>
    <mergeCell ref="O399:O400"/>
    <mergeCell ref="B413:K414"/>
    <mergeCell ref="B401:B412"/>
    <mergeCell ref="C401:O412"/>
    <mergeCell ref="L413:O414"/>
    <mergeCell ref="B415:K421"/>
    <mergeCell ref="B422:O423"/>
    <mergeCell ref="B429:B430"/>
    <mergeCell ref="F431:F432"/>
    <mergeCell ref="G431:G432"/>
    <mergeCell ref="H431:I432"/>
    <mergeCell ref="J431:M432"/>
    <mergeCell ref="B1:O1"/>
    <mergeCell ref="B290:B291"/>
    <mergeCell ref="C290:C291"/>
    <mergeCell ref="D290:D291"/>
    <mergeCell ref="E290:E291"/>
    <mergeCell ref="F290:F291"/>
    <mergeCell ref="G290:G291"/>
    <mergeCell ref="H290:I291"/>
    <mergeCell ref="J290:M291"/>
    <mergeCell ref="B28:K29"/>
    <mergeCell ref="L28:O29"/>
    <mergeCell ref="B249:O249"/>
    <mergeCell ref="B243:K247"/>
    <mergeCell ref="L243:O247"/>
    <mergeCell ref="B115:B116"/>
    <mergeCell ref="C115:O116"/>
    <mergeCell ref="B117:B118"/>
    <mergeCell ref="F50:F51"/>
    <mergeCell ref="G50:G51"/>
    <mergeCell ref="H50:I51"/>
    <mergeCell ref="J50:M51"/>
    <mergeCell ref="N50:N51"/>
    <mergeCell ref="O50:O51"/>
    <mergeCell ref="J261:M262"/>
    <mergeCell ref="B119:B134"/>
    <mergeCell ref="C119:O134"/>
    <mergeCell ref="O187:O188"/>
    <mergeCell ref="B207:K208"/>
    <mergeCell ref="C189:O206"/>
    <mergeCell ref="C153:C154"/>
    <mergeCell ref="B153:B154"/>
    <mergeCell ref="D153:D154"/>
    <mergeCell ref="E153:E154"/>
    <mergeCell ref="F153:F154"/>
    <mergeCell ref="H153:I154"/>
    <mergeCell ref="J153:M154"/>
    <mergeCell ref="N153:N154"/>
    <mergeCell ref="B175:K179"/>
    <mergeCell ref="L175:O179"/>
    <mergeCell ref="F187:F188"/>
    <mergeCell ref="G187:G188"/>
    <mergeCell ref="H187:I188"/>
    <mergeCell ref="J187:M188"/>
    <mergeCell ref="N187:N188"/>
    <mergeCell ref="L207:O208"/>
    <mergeCell ref="O153:O154"/>
    <mergeCell ref="L209:O213"/>
    <mergeCell ref="B241:K242"/>
    <mergeCell ref="L241:O242"/>
    <mergeCell ref="B258:B260"/>
    <mergeCell ref="C187:C188"/>
    <mergeCell ref="D187:D188"/>
    <mergeCell ref="E187:E188"/>
    <mergeCell ref="B223:B240"/>
    <mergeCell ref="C223:O240"/>
    <mergeCell ref="B187:B188"/>
    <mergeCell ref="C219:O220"/>
    <mergeCell ref="B221:B222"/>
    <mergeCell ref="C221:C222"/>
    <mergeCell ref="D221:D222"/>
    <mergeCell ref="E221:E222"/>
    <mergeCell ref="F221:F222"/>
    <mergeCell ref="G221:G222"/>
    <mergeCell ref="H221:I222"/>
    <mergeCell ref="J221:M222"/>
    <mergeCell ref="N221:N222"/>
    <mergeCell ref="O221:O222"/>
    <mergeCell ref="B215:E217"/>
    <mergeCell ref="F215:O217"/>
    <mergeCell ref="B250:O251"/>
    <mergeCell ref="F76:O78"/>
    <mergeCell ref="F181:O183"/>
    <mergeCell ref="A214:XFD214"/>
    <mergeCell ref="D12:D13"/>
    <mergeCell ref="B189:B206"/>
    <mergeCell ref="F12:F13"/>
    <mergeCell ref="G12:G13"/>
    <mergeCell ref="H12:I13"/>
    <mergeCell ref="J12:M13"/>
    <mergeCell ref="N12:N13"/>
    <mergeCell ref="B155:B172"/>
    <mergeCell ref="C155:O172"/>
    <mergeCell ref="B137:K143"/>
    <mergeCell ref="B135:K136"/>
    <mergeCell ref="L135:O136"/>
    <mergeCell ref="L137:O143"/>
    <mergeCell ref="E117:E118"/>
    <mergeCell ref="F117:F118"/>
    <mergeCell ref="G117:G118"/>
    <mergeCell ref="H117:I118"/>
    <mergeCell ref="J117:M118"/>
    <mergeCell ref="N117:N118"/>
    <mergeCell ref="G153:G154"/>
    <mergeCell ref="B209:K213"/>
    <mergeCell ref="B52:B65"/>
    <mergeCell ref="A38:XFD38"/>
    <mergeCell ref="A9:XFD9"/>
    <mergeCell ref="A497:XFD497"/>
    <mergeCell ref="A463:XFD463"/>
    <mergeCell ref="A322:XFD322"/>
    <mergeCell ref="A287:XFD287"/>
    <mergeCell ref="A184:XFD184"/>
    <mergeCell ref="A149:XFD149"/>
    <mergeCell ref="A114:XFD114"/>
    <mergeCell ref="A79:XFD79"/>
    <mergeCell ref="A46:XFD46"/>
    <mergeCell ref="O12:O13"/>
    <mergeCell ref="B37:O37"/>
    <mergeCell ref="B34:O36"/>
    <mergeCell ref="B30:K33"/>
    <mergeCell ref="L30:O33"/>
    <mergeCell ref="B14:B27"/>
    <mergeCell ref="C14:O27"/>
    <mergeCell ref="B173:K174"/>
    <mergeCell ref="L173:O174"/>
    <mergeCell ref="B12:B13"/>
    <mergeCell ref="C12:C13"/>
    <mergeCell ref="B76:E78"/>
  </mergeCells>
  <pageMargins left="0.25" right="0.25" top="0.75" bottom="0.75" header="0.3" footer="0.3"/>
  <pageSetup paperSize="9" fitToHeight="0" orientation="landscape" horizontalDpi="4294967293" r:id="rId1"/>
  <headerFoot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D0D5C-EF9B-461F-AA2C-FF704A5B2B3C}">
  <sheetPr>
    <tabColor theme="4"/>
  </sheetPr>
  <dimension ref="B1:AA826"/>
  <sheetViews>
    <sheetView showGridLines="0" showWhiteSpace="0" topLeftCell="A779" zoomScale="85" zoomScaleNormal="85" zoomScalePageLayoutView="84" workbookViewId="0">
      <selection activeCell="C801" sqref="C801:O820"/>
    </sheetView>
  </sheetViews>
  <sheetFormatPr baseColWidth="10" defaultRowHeight="16.350000000000001" customHeight="1"/>
  <cols>
    <col min="1" max="1" width="4.42578125" style="67" customWidth="1"/>
    <col min="2" max="2" width="7.85546875" style="96" customWidth="1"/>
    <col min="3" max="7" width="7.85546875" style="67" customWidth="1"/>
    <col min="8" max="14" width="11.42578125" style="67"/>
    <col min="15" max="15" width="11.42578125" style="69"/>
    <col min="16" max="19" width="10.85546875" style="66" customWidth="1"/>
    <col min="20" max="27" width="11.42578125" style="66"/>
    <col min="28" max="16384" width="11.42578125" style="67"/>
  </cols>
  <sheetData>
    <row r="1" spans="2:17" ht="16.350000000000001" customHeight="1">
      <c r="B1" s="721" t="s">
        <v>113</v>
      </c>
      <c r="C1" s="722"/>
      <c r="D1" s="722"/>
      <c r="E1" s="722"/>
      <c r="F1" s="722"/>
      <c r="G1" s="722"/>
      <c r="H1" s="722"/>
      <c r="I1" s="722"/>
      <c r="J1" s="722"/>
      <c r="K1" s="722"/>
      <c r="L1" s="722"/>
      <c r="M1" s="722"/>
      <c r="N1" s="722"/>
      <c r="O1" s="723"/>
      <c r="P1" s="70"/>
      <c r="Q1" s="71"/>
    </row>
    <row r="2" spans="2:17" s="57" customFormat="1" ht="16.5" customHeight="1">
      <c r="B2" s="687" t="s">
        <v>612</v>
      </c>
      <c r="C2" s="688"/>
      <c r="D2" s="688"/>
      <c r="E2" s="688"/>
      <c r="F2" s="688"/>
      <c r="G2" s="688"/>
      <c r="H2" s="688"/>
      <c r="I2" s="688"/>
      <c r="J2" s="688"/>
      <c r="K2" s="688"/>
      <c r="L2" s="688"/>
      <c r="M2" s="688"/>
      <c r="N2" s="688"/>
      <c r="O2" s="689"/>
    </row>
    <row r="3" spans="2:17" s="57" customFormat="1" ht="15.75" customHeight="1" thickBot="1">
      <c r="B3" s="690"/>
      <c r="C3" s="691"/>
      <c r="D3" s="691"/>
      <c r="E3" s="691"/>
      <c r="F3" s="691"/>
      <c r="G3" s="691"/>
      <c r="H3" s="691"/>
      <c r="I3" s="691"/>
      <c r="J3" s="691"/>
      <c r="K3" s="691"/>
      <c r="L3" s="691"/>
      <c r="M3" s="691"/>
      <c r="N3" s="691"/>
      <c r="O3" s="692"/>
    </row>
    <row r="4" spans="2:17" s="357" customFormat="1" ht="15.75" thickBot="1"/>
    <row r="5" spans="2:17" s="99" customFormat="1" ht="15" customHeight="1">
      <c r="B5" s="675" t="s">
        <v>271</v>
      </c>
      <c r="C5" s="676"/>
      <c r="D5" s="676"/>
      <c r="E5" s="676"/>
      <c r="F5" s="681" t="s">
        <v>614</v>
      </c>
      <c r="G5" s="681"/>
      <c r="H5" s="681"/>
      <c r="I5" s="681"/>
      <c r="J5" s="681"/>
      <c r="K5" s="681"/>
      <c r="L5" s="681"/>
      <c r="M5" s="681"/>
      <c r="N5" s="681"/>
      <c r="O5" s="682"/>
    </row>
    <row r="6" spans="2:17" s="99" customFormat="1" ht="15" customHeight="1">
      <c r="B6" s="677"/>
      <c r="C6" s="678"/>
      <c r="D6" s="678"/>
      <c r="E6" s="678"/>
      <c r="F6" s="683"/>
      <c r="G6" s="683"/>
      <c r="H6" s="683"/>
      <c r="I6" s="683"/>
      <c r="J6" s="683"/>
      <c r="K6" s="683"/>
      <c r="L6" s="683"/>
      <c r="M6" s="683"/>
      <c r="N6" s="683"/>
      <c r="O6" s="684"/>
    </row>
    <row r="7" spans="2:17" s="99" customFormat="1" ht="15.75" customHeight="1">
      <c r="B7" s="677"/>
      <c r="C7" s="678"/>
      <c r="D7" s="678"/>
      <c r="E7" s="678"/>
      <c r="F7" s="683"/>
      <c r="G7" s="683"/>
      <c r="H7" s="683"/>
      <c r="I7" s="683"/>
      <c r="J7" s="683"/>
      <c r="K7" s="683"/>
      <c r="L7" s="683"/>
      <c r="M7" s="683"/>
      <c r="N7" s="683"/>
      <c r="O7" s="684"/>
    </row>
    <row r="8" spans="2:17" s="99" customFormat="1" ht="15.75" thickBot="1">
      <c r="B8" s="679"/>
      <c r="C8" s="680"/>
      <c r="D8" s="680"/>
      <c r="E8" s="680"/>
      <c r="F8" s="685"/>
      <c r="G8" s="685"/>
      <c r="H8" s="685"/>
      <c r="I8" s="685"/>
      <c r="J8" s="685"/>
      <c r="K8" s="685"/>
      <c r="L8" s="685"/>
      <c r="M8" s="685"/>
      <c r="N8" s="685"/>
      <c r="O8" s="686"/>
    </row>
    <row r="9" spans="2:17" s="720" customFormat="1" ht="16.350000000000001" customHeight="1" thickBot="1"/>
    <row r="10" spans="2:17" ht="16.350000000000001" customHeight="1">
      <c r="B10" s="738" t="s">
        <v>114</v>
      </c>
      <c r="C10" s="596" t="s">
        <v>613</v>
      </c>
      <c r="D10" s="596"/>
      <c r="E10" s="596"/>
      <c r="F10" s="596"/>
      <c r="G10" s="596"/>
      <c r="H10" s="596"/>
      <c r="I10" s="596"/>
      <c r="J10" s="596"/>
      <c r="K10" s="596"/>
      <c r="L10" s="596"/>
      <c r="M10" s="596"/>
      <c r="N10" s="596"/>
      <c r="O10" s="597"/>
    </row>
    <row r="11" spans="2:17" ht="16.350000000000001" customHeight="1">
      <c r="B11" s="696"/>
      <c r="C11" s="598"/>
      <c r="D11" s="598"/>
      <c r="E11" s="598"/>
      <c r="F11" s="598"/>
      <c r="G11" s="598"/>
      <c r="H11" s="598"/>
      <c r="I11" s="598"/>
      <c r="J11" s="598"/>
      <c r="K11" s="598"/>
      <c r="L11" s="598"/>
      <c r="M11" s="598"/>
      <c r="N11" s="598"/>
      <c r="O11" s="599"/>
      <c r="P11" s="84"/>
      <c r="Q11" s="84"/>
    </row>
    <row r="12" spans="2:17" ht="16.350000000000001" customHeight="1">
      <c r="B12" s="696"/>
      <c r="C12" s="598"/>
      <c r="D12" s="598"/>
      <c r="E12" s="598"/>
      <c r="F12" s="598"/>
      <c r="G12" s="598"/>
      <c r="H12" s="598"/>
      <c r="I12" s="598"/>
      <c r="J12" s="598"/>
      <c r="K12" s="598"/>
      <c r="L12" s="598"/>
      <c r="M12" s="598"/>
      <c r="N12" s="598"/>
      <c r="O12" s="599"/>
      <c r="P12" s="84"/>
      <c r="Q12" s="84"/>
    </row>
    <row r="13" spans="2:17" ht="16.350000000000001" customHeight="1">
      <c r="B13" s="696" t="s">
        <v>59</v>
      </c>
      <c r="C13" s="559"/>
      <c r="D13" s="733" t="s">
        <v>58</v>
      </c>
      <c r="E13" s="559"/>
      <c r="F13" s="726" t="s">
        <v>60</v>
      </c>
      <c r="G13" s="559"/>
      <c r="H13" s="726" t="s">
        <v>61</v>
      </c>
      <c r="I13" s="726"/>
      <c r="J13" s="753"/>
      <c r="K13" s="753"/>
      <c r="L13" s="753"/>
      <c r="M13" s="753"/>
      <c r="N13" s="693" t="s">
        <v>62</v>
      </c>
      <c r="O13" s="518">
        <v>0.1</v>
      </c>
      <c r="P13" s="73"/>
      <c r="Q13" s="73"/>
    </row>
    <row r="14" spans="2:17" ht="16.350000000000001" customHeight="1">
      <c r="B14" s="696"/>
      <c r="C14" s="559"/>
      <c r="D14" s="733"/>
      <c r="E14" s="559"/>
      <c r="F14" s="726"/>
      <c r="G14" s="559"/>
      <c r="H14" s="726"/>
      <c r="I14" s="726"/>
      <c r="J14" s="753"/>
      <c r="K14" s="753"/>
      <c r="L14" s="753"/>
      <c r="M14" s="753"/>
      <c r="N14" s="693"/>
      <c r="O14" s="518"/>
      <c r="P14" s="85"/>
      <c r="Q14" s="85"/>
    </row>
    <row r="15" spans="2:17" ht="16.350000000000001" customHeight="1">
      <c r="B15" s="695" t="s">
        <v>115</v>
      </c>
      <c r="C15" s="550"/>
      <c r="D15" s="550"/>
      <c r="E15" s="550"/>
      <c r="F15" s="550"/>
      <c r="G15" s="550"/>
      <c r="H15" s="550"/>
      <c r="I15" s="550"/>
      <c r="J15" s="550"/>
      <c r="K15" s="550"/>
      <c r="L15" s="550"/>
      <c r="M15" s="550"/>
      <c r="N15" s="550"/>
      <c r="O15" s="551"/>
      <c r="P15" s="73"/>
      <c r="Q15" s="80"/>
    </row>
    <row r="16" spans="2:17" ht="16.350000000000001" customHeight="1">
      <c r="B16" s="695"/>
      <c r="C16" s="550"/>
      <c r="D16" s="550"/>
      <c r="E16" s="550"/>
      <c r="F16" s="550"/>
      <c r="G16" s="550"/>
      <c r="H16" s="550"/>
      <c r="I16" s="550"/>
      <c r="J16" s="550"/>
      <c r="K16" s="550"/>
      <c r="L16" s="550"/>
      <c r="M16" s="550"/>
      <c r="N16" s="550"/>
      <c r="O16" s="551"/>
      <c r="P16" s="73"/>
      <c r="Q16" s="80"/>
    </row>
    <row r="17" spans="2:17" ht="16.350000000000001" customHeight="1">
      <c r="B17" s="695"/>
      <c r="C17" s="550"/>
      <c r="D17" s="550"/>
      <c r="E17" s="550"/>
      <c r="F17" s="550"/>
      <c r="G17" s="550"/>
      <c r="H17" s="550"/>
      <c r="I17" s="550"/>
      <c r="J17" s="550"/>
      <c r="K17" s="550"/>
      <c r="L17" s="550"/>
      <c r="M17" s="550"/>
      <c r="N17" s="550"/>
      <c r="O17" s="551"/>
      <c r="P17" s="73"/>
      <c r="Q17" s="80"/>
    </row>
    <row r="18" spans="2:17" ht="16.350000000000001" customHeight="1">
      <c r="B18" s="695"/>
      <c r="C18" s="550"/>
      <c r="D18" s="550"/>
      <c r="E18" s="550"/>
      <c r="F18" s="550"/>
      <c r="G18" s="550"/>
      <c r="H18" s="550"/>
      <c r="I18" s="550"/>
      <c r="J18" s="550"/>
      <c r="K18" s="550"/>
      <c r="L18" s="550"/>
      <c r="M18" s="550"/>
      <c r="N18" s="550"/>
      <c r="O18" s="551"/>
    </row>
    <row r="19" spans="2:17" ht="16.350000000000001" customHeight="1">
      <c r="B19" s="695"/>
      <c r="C19" s="550"/>
      <c r="D19" s="550"/>
      <c r="E19" s="550"/>
      <c r="F19" s="550"/>
      <c r="G19" s="550"/>
      <c r="H19" s="550"/>
      <c r="I19" s="550"/>
      <c r="J19" s="550"/>
      <c r="K19" s="550"/>
      <c r="L19" s="550"/>
      <c r="M19" s="550"/>
      <c r="N19" s="550"/>
      <c r="O19" s="551"/>
      <c r="P19" s="84"/>
      <c r="Q19" s="84"/>
    </row>
    <row r="20" spans="2:17" ht="16.350000000000001" customHeight="1">
      <c r="B20" s="695"/>
      <c r="C20" s="550"/>
      <c r="D20" s="550"/>
      <c r="E20" s="550"/>
      <c r="F20" s="550"/>
      <c r="G20" s="550"/>
      <c r="H20" s="550"/>
      <c r="I20" s="550"/>
      <c r="J20" s="550"/>
      <c r="K20" s="550"/>
      <c r="L20" s="550"/>
      <c r="M20" s="550"/>
      <c r="N20" s="550"/>
      <c r="O20" s="551"/>
      <c r="P20" s="84"/>
      <c r="Q20" s="84"/>
    </row>
    <row r="21" spans="2:17" ht="16.350000000000001" customHeight="1">
      <c r="B21" s="695"/>
      <c r="C21" s="550"/>
      <c r="D21" s="550"/>
      <c r="E21" s="550"/>
      <c r="F21" s="550"/>
      <c r="G21" s="550"/>
      <c r="H21" s="550"/>
      <c r="I21" s="550"/>
      <c r="J21" s="550"/>
      <c r="K21" s="550"/>
      <c r="L21" s="550"/>
      <c r="M21" s="550"/>
      <c r="N21" s="550"/>
      <c r="O21" s="551"/>
      <c r="P21" s="73"/>
      <c r="Q21" s="73"/>
    </row>
    <row r="22" spans="2:17" ht="16.350000000000001" customHeight="1">
      <c r="B22" s="695"/>
      <c r="C22" s="550"/>
      <c r="D22" s="550"/>
      <c r="E22" s="550"/>
      <c r="F22" s="550"/>
      <c r="G22" s="550"/>
      <c r="H22" s="550"/>
      <c r="I22" s="550"/>
      <c r="J22" s="550"/>
      <c r="K22" s="550"/>
      <c r="L22" s="550"/>
      <c r="M22" s="550"/>
      <c r="N22" s="550"/>
      <c r="O22" s="551"/>
      <c r="P22" s="85"/>
      <c r="Q22" s="85"/>
    </row>
    <row r="23" spans="2:17" ht="16.350000000000001" customHeight="1">
      <c r="B23" s="695"/>
      <c r="C23" s="550"/>
      <c r="D23" s="550"/>
      <c r="E23" s="550"/>
      <c r="F23" s="550"/>
      <c r="G23" s="550"/>
      <c r="H23" s="550"/>
      <c r="I23" s="550"/>
      <c r="J23" s="550"/>
      <c r="K23" s="550"/>
      <c r="L23" s="550"/>
      <c r="M23" s="550"/>
      <c r="N23" s="550"/>
      <c r="O23" s="551"/>
      <c r="P23" s="75"/>
      <c r="Q23" s="80"/>
    </row>
    <row r="24" spans="2:17" ht="16.350000000000001" customHeight="1">
      <c r="B24" s="695"/>
      <c r="C24" s="550"/>
      <c r="D24" s="550"/>
      <c r="E24" s="550"/>
      <c r="F24" s="550"/>
      <c r="G24" s="550"/>
      <c r="H24" s="550"/>
      <c r="I24" s="550"/>
      <c r="J24" s="550"/>
      <c r="K24" s="550"/>
      <c r="L24" s="550"/>
      <c r="M24" s="550"/>
      <c r="N24" s="550"/>
      <c r="O24" s="551"/>
      <c r="P24" s="75"/>
      <c r="Q24" s="80"/>
    </row>
    <row r="25" spans="2:17" ht="16.350000000000001" customHeight="1">
      <c r="B25" s="695"/>
      <c r="C25" s="550"/>
      <c r="D25" s="550"/>
      <c r="E25" s="550"/>
      <c r="F25" s="550"/>
      <c r="G25" s="550"/>
      <c r="H25" s="550"/>
      <c r="I25" s="550"/>
      <c r="J25" s="550"/>
      <c r="K25" s="550"/>
      <c r="L25" s="550"/>
      <c r="M25" s="550"/>
      <c r="N25" s="550"/>
      <c r="O25" s="551"/>
      <c r="P25" s="75"/>
      <c r="Q25" s="80"/>
    </row>
    <row r="26" spans="2:17" ht="16.350000000000001" customHeight="1">
      <c r="B26" s="695"/>
      <c r="C26" s="550"/>
      <c r="D26" s="550"/>
      <c r="E26" s="550"/>
      <c r="F26" s="550"/>
      <c r="G26" s="550"/>
      <c r="H26" s="550"/>
      <c r="I26" s="550"/>
      <c r="J26" s="550"/>
      <c r="K26" s="550"/>
      <c r="L26" s="550"/>
      <c r="M26" s="550"/>
      <c r="N26" s="550"/>
      <c r="O26" s="551"/>
      <c r="P26" s="73"/>
      <c r="Q26" s="80"/>
    </row>
    <row r="27" spans="2:17" ht="16.350000000000001" customHeight="1">
      <c r="B27" s="695"/>
      <c r="C27" s="550"/>
      <c r="D27" s="550"/>
      <c r="E27" s="550"/>
      <c r="F27" s="550"/>
      <c r="G27" s="550"/>
      <c r="H27" s="550"/>
      <c r="I27" s="550"/>
      <c r="J27" s="550"/>
      <c r="K27" s="550"/>
      <c r="L27" s="550"/>
      <c r="M27" s="550"/>
      <c r="N27" s="550"/>
      <c r="O27" s="551"/>
      <c r="P27" s="76"/>
      <c r="Q27" s="77"/>
    </row>
    <row r="28" spans="2:17" ht="16.350000000000001" customHeight="1">
      <c r="B28" s="695"/>
      <c r="C28" s="550"/>
      <c r="D28" s="550"/>
      <c r="E28" s="550"/>
      <c r="F28" s="550"/>
      <c r="G28" s="550"/>
      <c r="H28" s="550"/>
      <c r="I28" s="550"/>
      <c r="J28" s="550"/>
      <c r="K28" s="550"/>
      <c r="L28" s="550"/>
      <c r="M28" s="550"/>
      <c r="N28" s="550"/>
      <c r="O28" s="551"/>
      <c r="P28" s="84"/>
      <c r="Q28" s="84"/>
    </row>
    <row r="29" spans="2:17" ht="16.350000000000001" customHeight="1">
      <c r="B29" s="695"/>
      <c r="C29" s="550"/>
      <c r="D29" s="550"/>
      <c r="E29" s="550"/>
      <c r="F29" s="550"/>
      <c r="G29" s="550"/>
      <c r="H29" s="550"/>
      <c r="I29" s="550"/>
      <c r="J29" s="550"/>
      <c r="K29" s="550"/>
      <c r="L29" s="550"/>
      <c r="M29" s="550"/>
      <c r="N29" s="550"/>
      <c r="O29" s="551"/>
      <c r="P29" s="73"/>
      <c r="Q29" s="73"/>
    </row>
    <row r="30" spans="2:17" ht="16.350000000000001" customHeight="1">
      <c r="B30" s="695"/>
      <c r="C30" s="550"/>
      <c r="D30" s="550"/>
      <c r="E30" s="550"/>
      <c r="F30" s="550"/>
      <c r="G30" s="550"/>
      <c r="H30" s="550"/>
      <c r="I30" s="550"/>
      <c r="J30" s="550"/>
      <c r="K30" s="550"/>
      <c r="L30" s="550"/>
      <c r="M30" s="550"/>
      <c r="N30" s="550"/>
      <c r="O30" s="551"/>
      <c r="P30" s="78"/>
      <c r="Q30" s="78"/>
    </row>
    <row r="31" spans="2:17" ht="16.350000000000001" customHeight="1">
      <c r="B31" s="695"/>
      <c r="C31" s="550"/>
      <c r="D31" s="550"/>
      <c r="E31" s="550"/>
      <c r="F31" s="550"/>
      <c r="G31" s="550"/>
      <c r="H31" s="550"/>
      <c r="I31" s="550"/>
      <c r="J31" s="550"/>
      <c r="K31" s="550"/>
      <c r="L31" s="550"/>
      <c r="M31" s="550"/>
      <c r="N31" s="550"/>
      <c r="O31" s="551"/>
      <c r="P31" s="73"/>
      <c r="Q31" s="80"/>
    </row>
    <row r="32" spans="2:17" ht="16.350000000000001" customHeight="1">
      <c r="B32" s="695"/>
      <c r="C32" s="550"/>
      <c r="D32" s="550"/>
      <c r="E32" s="550"/>
      <c r="F32" s="550"/>
      <c r="G32" s="550"/>
      <c r="H32" s="550"/>
      <c r="I32" s="550"/>
      <c r="J32" s="550"/>
      <c r="K32" s="550"/>
      <c r="L32" s="550"/>
      <c r="M32" s="550"/>
      <c r="N32" s="550"/>
      <c r="O32" s="551"/>
      <c r="P32" s="73"/>
      <c r="Q32" s="80"/>
    </row>
    <row r="33" spans="2:17" ht="16.350000000000001" customHeight="1">
      <c r="B33" s="695"/>
      <c r="C33" s="550"/>
      <c r="D33" s="550"/>
      <c r="E33" s="550"/>
      <c r="F33" s="550"/>
      <c r="G33" s="550"/>
      <c r="H33" s="550"/>
      <c r="I33" s="550"/>
      <c r="J33" s="550"/>
      <c r="K33" s="550"/>
      <c r="L33" s="550"/>
      <c r="M33" s="550"/>
      <c r="N33" s="550"/>
      <c r="O33" s="551"/>
      <c r="P33" s="73"/>
      <c r="Q33" s="80"/>
    </row>
    <row r="34" spans="2:17" ht="16.350000000000001" customHeight="1">
      <c r="B34" s="707" t="s">
        <v>79</v>
      </c>
      <c r="C34" s="708"/>
      <c r="D34" s="708"/>
      <c r="E34" s="708"/>
      <c r="F34" s="708"/>
      <c r="G34" s="708"/>
      <c r="H34" s="708"/>
      <c r="I34" s="708"/>
      <c r="J34" s="708"/>
      <c r="K34" s="708"/>
      <c r="L34" s="693" t="s">
        <v>65</v>
      </c>
      <c r="M34" s="693"/>
      <c r="N34" s="693"/>
      <c r="O34" s="694"/>
      <c r="P34" s="73"/>
      <c r="Q34" s="80"/>
    </row>
    <row r="35" spans="2:17" ht="16.350000000000001" customHeight="1">
      <c r="B35" s="707"/>
      <c r="C35" s="708"/>
      <c r="D35" s="708"/>
      <c r="E35" s="708"/>
      <c r="F35" s="708"/>
      <c r="G35" s="708"/>
      <c r="H35" s="708"/>
      <c r="I35" s="708"/>
      <c r="J35" s="708"/>
      <c r="K35" s="708"/>
      <c r="L35" s="693"/>
      <c r="M35" s="693"/>
      <c r="N35" s="693"/>
      <c r="O35" s="694"/>
      <c r="P35" s="76"/>
      <c r="Q35" s="77"/>
    </row>
    <row r="36" spans="2:17" ht="16.350000000000001" customHeight="1">
      <c r="B36" s="837"/>
      <c r="C36" s="838"/>
      <c r="D36" s="838"/>
      <c r="E36" s="838"/>
      <c r="F36" s="838"/>
      <c r="G36" s="838"/>
      <c r="H36" s="838"/>
      <c r="I36" s="838"/>
      <c r="J36" s="838"/>
      <c r="K36" s="838"/>
      <c r="L36" s="838"/>
      <c r="M36" s="838"/>
      <c r="N36" s="838"/>
      <c r="O36" s="841"/>
      <c r="P36" s="84"/>
      <c r="Q36" s="84"/>
    </row>
    <row r="37" spans="2:17" ht="16.350000000000001" customHeight="1">
      <c r="B37" s="837"/>
      <c r="C37" s="838"/>
      <c r="D37" s="838"/>
      <c r="E37" s="838"/>
      <c r="F37" s="838"/>
      <c r="G37" s="838"/>
      <c r="H37" s="838"/>
      <c r="I37" s="838"/>
      <c r="J37" s="838"/>
      <c r="K37" s="838"/>
      <c r="L37" s="838"/>
      <c r="M37" s="838"/>
      <c r="N37" s="838"/>
      <c r="O37" s="841"/>
      <c r="P37" s="84"/>
      <c r="Q37" s="84"/>
    </row>
    <row r="38" spans="2:17" ht="16.350000000000001" customHeight="1" thickBot="1">
      <c r="B38" s="839"/>
      <c r="C38" s="840"/>
      <c r="D38" s="840"/>
      <c r="E38" s="840"/>
      <c r="F38" s="840"/>
      <c r="G38" s="840"/>
      <c r="H38" s="840"/>
      <c r="I38" s="840"/>
      <c r="J38" s="840"/>
      <c r="K38" s="840"/>
      <c r="L38" s="840"/>
      <c r="M38" s="840"/>
      <c r="N38" s="840"/>
      <c r="O38" s="842"/>
      <c r="P38" s="73"/>
      <c r="Q38" s="73"/>
    </row>
    <row r="39" spans="2:17" s="357" customFormat="1" ht="15.75" thickBot="1"/>
    <row r="40" spans="2:17" s="99" customFormat="1" ht="15" customHeight="1">
      <c r="B40" s="675" t="s">
        <v>273</v>
      </c>
      <c r="C40" s="676"/>
      <c r="D40" s="676"/>
      <c r="E40" s="676"/>
      <c r="F40" s="681" t="s">
        <v>616</v>
      </c>
      <c r="G40" s="681"/>
      <c r="H40" s="681"/>
      <c r="I40" s="681"/>
      <c r="J40" s="681"/>
      <c r="K40" s="681"/>
      <c r="L40" s="681"/>
      <c r="M40" s="681"/>
      <c r="N40" s="681"/>
      <c r="O40" s="682"/>
    </row>
    <row r="41" spans="2:17" s="99" customFormat="1" ht="15" customHeight="1">
      <c r="B41" s="677"/>
      <c r="C41" s="678"/>
      <c r="D41" s="678"/>
      <c r="E41" s="678"/>
      <c r="F41" s="683"/>
      <c r="G41" s="683"/>
      <c r="H41" s="683"/>
      <c r="I41" s="683"/>
      <c r="J41" s="683"/>
      <c r="K41" s="683"/>
      <c r="L41" s="683"/>
      <c r="M41" s="683"/>
      <c r="N41" s="683"/>
      <c r="O41" s="684"/>
    </row>
    <row r="42" spans="2:17" s="99" customFormat="1" ht="15.75" customHeight="1">
      <c r="B42" s="677"/>
      <c r="C42" s="678"/>
      <c r="D42" s="678"/>
      <c r="E42" s="678"/>
      <c r="F42" s="683"/>
      <c r="G42" s="683"/>
      <c r="H42" s="683"/>
      <c r="I42" s="683"/>
      <c r="J42" s="683"/>
      <c r="K42" s="683"/>
      <c r="L42" s="683"/>
      <c r="M42" s="683"/>
      <c r="N42" s="683"/>
      <c r="O42" s="684"/>
    </row>
    <row r="43" spans="2:17" s="99" customFormat="1" ht="15.75" thickBot="1">
      <c r="B43" s="679"/>
      <c r="C43" s="680"/>
      <c r="D43" s="680"/>
      <c r="E43" s="680"/>
      <c r="F43" s="685"/>
      <c r="G43" s="685"/>
      <c r="H43" s="685"/>
      <c r="I43" s="685"/>
      <c r="J43" s="685"/>
      <c r="K43" s="685"/>
      <c r="L43" s="685"/>
      <c r="M43" s="685"/>
      <c r="N43" s="685"/>
      <c r="O43" s="686"/>
    </row>
    <row r="44" spans="2:17" s="697" customFormat="1" ht="16.350000000000001" customHeight="1" thickBot="1"/>
    <row r="45" spans="2:17" ht="16.350000000000001" customHeight="1">
      <c r="B45" s="738" t="s">
        <v>116</v>
      </c>
      <c r="C45" s="596" t="s">
        <v>615</v>
      </c>
      <c r="D45" s="596"/>
      <c r="E45" s="596"/>
      <c r="F45" s="596"/>
      <c r="G45" s="596"/>
      <c r="H45" s="596"/>
      <c r="I45" s="596"/>
      <c r="J45" s="596"/>
      <c r="K45" s="596"/>
      <c r="L45" s="596"/>
      <c r="M45" s="596"/>
      <c r="N45" s="596"/>
      <c r="O45" s="597"/>
      <c r="P45" s="73"/>
      <c r="Q45" s="80"/>
    </row>
    <row r="46" spans="2:17" ht="16.350000000000001" customHeight="1">
      <c r="B46" s="696"/>
      <c r="C46" s="598"/>
      <c r="D46" s="598"/>
      <c r="E46" s="598"/>
      <c r="F46" s="598"/>
      <c r="G46" s="598"/>
      <c r="H46" s="598"/>
      <c r="I46" s="598"/>
      <c r="J46" s="598"/>
      <c r="K46" s="598"/>
      <c r="L46" s="598"/>
      <c r="M46" s="598"/>
      <c r="N46" s="598"/>
      <c r="O46" s="599"/>
    </row>
    <row r="47" spans="2:17" ht="16.350000000000001" customHeight="1">
      <c r="B47" s="696" t="s">
        <v>59</v>
      </c>
      <c r="C47" s="559"/>
      <c r="D47" s="733" t="s">
        <v>58</v>
      </c>
      <c r="E47" s="559"/>
      <c r="F47" s="726" t="s">
        <v>60</v>
      </c>
      <c r="G47" s="559"/>
      <c r="H47" s="726" t="s">
        <v>61</v>
      </c>
      <c r="I47" s="726"/>
      <c r="J47" s="753"/>
      <c r="K47" s="753"/>
      <c r="L47" s="753"/>
      <c r="M47" s="753"/>
      <c r="N47" s="693" t="s">
        <v>62</v>
      </c>
      <c r="O47" s="843">
        <v>0.1</v>
      </c>
    </row>
    <row r="48" spans="2:17" ht="16.350000000000001" customHeight="1">
      <c r="B48" s="696"/>
      <c r="C48" s="559"/>
      <c r="D48" s="733"/>
      <c r="E48" s="559"/>
      <c r="F48" s="726"/>
      <c r="G48" s="559"/>
      <c r="H48" s="726"/>
      <c r="I48" s="726"/>
      <c r="J48" s="753"/>
      <c r="K48" s="753"/>
      <c r="L48" s="753"/>
      <c r="M48" s="753"/>
      <c r="N48" s="693"/>
      <c r="O48" s="843"/>
      <c r="P48" s="84"/>
      <c r="Q48" s="84"/>
    </row>
    <row r="49" spans="2:17" ht="16.350000000000001" customHeight="1">
      <c r="B49" s="695" t="s">
        <v>115</v>
      </c>
      <c r="C49" s="550"/>
      <c r="D49" s="550"/>
      <c r="E49" s="550"/>
      <c r="F49" s="550"/>
      <c r="G49" s="550"/>
      <c r="H49" s="550"/>
      <c r="I49" s="550"/>
      <c r="J49" s="550"/>
      <c r="K49" s="550"/>
      <c r="L49" s="550"/>
      <c r="M49" s="550"/>
      <c r="N49" s="550"/>
      <c r="O49" s="551"/>
      <c r="P49" s="84"/>
      <c r="Q49" s="84"/>
    </row>
    <row r="50" spans="2:17" ht="16.350000000000001" customHeight="1">
      <c r="B50" s="695"/>
      <c r="C50" s="550"/>
      <c r="D50" s="550"/>
      <c r="E50" s="550"/>
      <c r="F50" s="550"/>
      <c r="G50" s="550"/>
      <c r="H50" s="550"/>
      <c r="I50" s="550"/>
      <c r="J50" s="550"/>
      <c r="K50" s="550"/>
      <c r="L50" s="550"/>
      <c r="M50" s="550"/>
      <c r="N50" s="550"/>
      <c r="O50" s="551"/>
      <c r="P50" s="73"/>
      <c r="Q50" s="73"/>
    </row>
    <row r="51" spans="2:17" ht="16.350000000000001" customHeight="1">
      <c r="B51" s="695"/>
      <c r="C51" s="550"/>
      <c r="D51" s="550"/>
      <c r="E51" s="550"/>
      <c r="F51" s="550"/>
      <c r="G51" s="550"/>
      <c r="H51" s="550"/>
      <c r="I51" s="550"/>
      <c r="J51" s="550"/>
      <c r="K51" s="550"/>
      <c r="L51" s="550"/>
      <c r="M51" s="550"/>
      <c r="N51" s="550"/>
      <c r="O51" s="551"/>
      <c r="P51" s="85"/>
      <c r="Q51" s="85"/>
    </row>
    <row r="52" spans="2:17" ht="16.350000000000001" customHeight="1">
      <c r="B52" s="695"/>
      <c r="C52" s="550"/>
      <c r="D52" s="550"/>
      <c r="E52" s="550"/>
      <c r="F52" s="550"/>
      <c r="G52" s="550"/>
      <c r="H52" s="550"/>
      <c r="I52" s="550"/>
      <c r="J52" s="550"/>
      <c r="K52" s="550"/>
      <c r="L52" s="550"/>
      <c r="M52" s="550"/>
      <c r="N52" s="550"/>
      <c r="O52" s="551"/>
      <c r="P52" s="73"/>
      <c r="Q52" s="80"/>
    </row>
    <row r="53" spans="2:17" ht="16.350000000000001" customHeight="1">
      <c r="B53" s="695"/>
      <c r="C53" s="550"/>
      <c r="D53" s="550"/>
      <c r="E53" s="550"/>
      <c r="F53" s="550"/>
      <c r="G53" s="550"/>
      <c r="H53" s="550"/>
      <c r="I53" s="550"/>
      <c r="J53" s="550"/>
      <c r="K53" s="550"/>
      <c r="L53" s="550"/>
      <c r="M53" s="550"/>
      <c r="N53" s="550"/>
      <c r="O53" s="551"/>
      <c r="P53" s="73"/>
      <c r="Q53" s="80"/>
    </row>
    <row r="54" spans="2:17" ht="16.350000000000001" customHeight="1">
      <c r="B54" s="695"/>
      <c r="C54" s="550"/>
      <c r="D54" s="550"/>
      <c r="E54" s="550"/>
      <c r="F54" s="550"/>
      <c r="G54" s="550"/>
      <c r="H54" s="550"/>
      <c r="I54" s="550"/>
      <c r="J54" s="550"/>
      <c r="K54" s="550"/>
      <c r="L54" s="550"/>
      <c r="M54" s="550"/>
      <c r="N54" s="550"/>
      <c r="O54" s="551"/>
      <c r="P54" s="73"/>
      <c r="Q54" s="80"/>
    </row>
    <row r="55" spans="2:17" ht="16.350000000000001" customHeight="1">
      <c r="B55" s="695"/>
      <c r="C55" s="550"/>
      <c r="D55" s="550"/>
      <c r="E55" s="550"/>
      <c r="F55" s="550"/>
      <c r="G55" s="550"/>
      <c r="H55" s="550"/>
      <c r="I55" s="550"/>
      <c r="J55" s="550"/>
      <c r="K55" s="550"/>
      <c r="L55" s="550"/>
      <c r="M55" s="550"/>
      <c r="N55" s="550"/>
      <c r="O55" s="551"/>
      <c r="P55" s="76"/>
      <c r="Q55" s="77"/>
    </row>
    <row r="56" spans="2:17" ht="16.350000000000001" customHeight="1">
      <c r="B56" s="695"/>
      <c r="C56" s="550"/>
      <c r="D56" s="550"/>
      <c r="E56" s="550"/>
      <c r="F56" s="550"/>
      <c r="G56" s="550"/>
      <c r="H56" s="550"/>
      <c r="I56" s="550"/>
      <c r="J56" s="550"/>
      <c r="K56" s="550"/>
      <c r="L56" s="550"/>
      <c r="M56" s="550"/>
      <c r="N56" s="550"/>
      <c r="O56" s="551"/>
      <c r="P56" s="84"/>
      <c r="Q56" s="84"/>
    </row>
    <row r="57" spans="2:17" ht="16.350000000000001" customHeight="1">
      <c r="B57" s="695"/>
      <c r="C57" s="550"/>
      <c r="D57" s="550"/>
      <c r="E57" s="550"/>
      <c r="F57" s="550"/>
      <c r="G57" s="550"/>
      <c r="H57" s="550"/>
      <c r="I57" s="550"/>
      <c r="J57" s="550"/>
      <c r="K57" s="550"/>
      <c r="L57" s="550"/>
      <c r="M57" s="550"/>
      <c r="N57" s="550"/>
      <c r="O57" s="551"/>
      <c r="P57" s="84"/>
      <c r="Q57" s="84"/>
    </row>
    <row r="58" spans="2:17" ht="16.350000000000001" customHeight="1">
      <c r="B58" s="695"/>
      <c r="C58" s="550"/>
      <c r="D58" s="550"/>
      <c r="E58" s="550"/>
      <c r="F58" s="550"/>
      <c r="G58" s="550"/>
      <c r="H58" s="550"/>
      <c r="I58" s="550"/>
      <c r="J58" s="550"/>
      <c r="K58" s="550"/>
      <c r="L58" s="550"/>
      <c r="M58" s="550"/>
      <c r="N58" s="550"/>
      <c r="O58" s="551"/>
      <c r="P58" s="73"/>
      <c r="Q58" s="73"/>
    </row>
    <row r="59" spans="2:17" ht="16.350000000000001" customHeight="1">
      <c r="B59" s="695"/>
      <c r="C59" s="550"/>
      <c r="D59" s="550"/>
      <c r="E59" s="550"/>
      <c r="F59" s="550"/>
      <c r="G59" s="550"/>
      <c r="H59" s="550"/>
      <c r="I59" s="550"/>
      <c r="J59" s="550"/>
      <c r="K59" s="550"/>
      <c r="L59" s="550"/>
      <c r="M59" s="550"/>
      <c r="N59" s="550"/>
      <c r="O59" s="551"/>
      <c r="P59" s="85"/>
      <c r="Q59" s="85"/>
    </row>
    <row r="60" spans="2:17" ht="16.350000000000001" customHeight="1">
      <c r="B60" s="695"/>
      <c r="C60" s="550"/>
      <c r="D60" s="550"/>
      <c r="E60" s="550"/>
      <c r="F60" s="550"/>
      <c r="G60" s="550"/>
      <c r="H60" s="550"/>
      <c r="I60" s="550"/>
      <c r="J60" s="550"/>
      <c r="K60" s="550"/>
      <c r="L60" s="550"/>
      <c r="M60" s="550"/>
      <c r="N60" s="550"/>
      <c r="O60" s="551"/>
      <c r="P60" s="73"/>
      <c r="Q60" s="80"/>
    </row>
    <row r="61" spans="2:17" ht="16.350000000000001" customHeight="1">
      <c r="B61" s="695"/>
      <c r="C61" s="550"/>
      <c r="D61" s="550"/>
      <c r="E61" s="550"/>
      <c r="F61" s="550"/>
      <c r="G61" s="550"/>
      <c r="H61" s="550"/>
      <c r="I61" s="550"/>
      <c r="J61" s="550"/>
      <c r="K61" s="550"/>
      <c r="L61" s="550"/>
      <c r="M61" s="550"/>
      <c r="N61" s="550"/>
      <c r="O61" s="551"/>
      <c r="P61" s="73"/>
      <c r="Q61" s="80"/>
    </row>
    <row r="62" spans="2:17" ht="16.350000000000001" customHeight="1">
      <c r="B62" s="695"/>
      <c r="C62" s="550"/>
      <c r="D62" s="550"/>
      <c r="E62" s="550"/>
      <c r="F62" s="550"/>
      <c r="G62" s="550"/>
      <c r="H62" s="550"/>
      <c r="I62" s="550"/>
      <c r="J62" s="550"/>
      <c r="K62" s="550"/>
      <c r="L62" s="550"/>
      <c r="M62" s="550"/>
      <c r="N62" s="550"/>
      <c r="O62" s="551"/>
      <c r="P62" s="73"/>
      <c r="Q62" s="80"/>
    </row>
    <row r="63" spans="2:17" ht="16.350000000000001" customHeight="1">
      <c r="B63" s="695"/>
      <c r="C63" s="550"/>
      <c r="D63" s="550"/>
      <c r="E63" s="550"/>
      <c r="F63" s="550"/>
      <c r="G63" s="550"/>
      <c r="H63" s="550"/>
      <c r="I63" s="550"/>
      <c r="J63" s="550"/>
      <c r="K63" s="550"/>
      <c r="L63" s="550"/>
      <c r="M63" s="550"/>
      <c r="N63" s="550"/>
      <c r="O63" s="551"/>
      <c r="P63" s="73"/>
      <c r="Q63" s="80"/>
    </row>
    <row r="64" spans="2:17" ht="16.350000000000001" customHeight="1">
      <c r="B64" s="695"/>
      <c r="C64" s="550"/>
      <c r="D64" s="550"/>
      <c r="E64" s="550"/>
      <c r="F64" s="550"/>
      <c r="G64" s="550"/>
      <c r="H64" s="550"/>
      <c r="I64" s="550"/>
      <c r="J64" s="550"/>
      <c r="K64" s="550"/>
      <c r="L64" s="550"/>
      <c r="M64" s="550"/>
      <c r="N64" s="550"/>
      <c r="O64" s="551"/>
      <c r="P64" s="76"/>
      <c r="Q64" s="77"/>
    </row>
    <row r="65" spans="2:17" ht="16.350000000000001" customHeight="1">
      <c r="B65" s="695"/>
      <c r="C65" s="550"/>
      <c r="D65" s="550"/>
      <c r="E65" s="550"/>
      <c r="F65" s="550"/>
      <c r="G65" s="550"/>
      <c r="H65" s="550"/>
      <c r="I65" s="550"/>
      <c r="J65" s="550"/>
      <c r="K65" s="550"/>
      <c r="L65" s="550"/>
      <c r="M65" s="550"/>
      <c r="N65" s="550"/>
      <c r="O65" s="551"/>
      <c r="P65" s="84"/>
      <c r="Q65" s="84"/>
    </row>
    <row r="66" spans="2:17" ht="16.350000000000001" customHeight="1">
      <c r="B66" s="695"/>
      <c r="C66" s="550"/>
      <c r="D66" s="550"/>
      <c r="E66" s="550"/>
      <c r="F66" s="550"/>
      <c r="G66" s="550"/>
      <c r="H66" s="550"/>
      <c r="I66" s="550"/>
      <c r="J66" s="550"/>
      <c r="K66" s="550"/>
      <c r="L66" s="550"/>
      <c r="M66" s="550"/>
      <c r="N66" s="550"/>
      <c r="O66" s="551"/>
      <c r="P66" s="73"/>
      <c r="Q66" s="73"/>
    </row>
    <row r="67" spans="2:17" ht="16.350000000000001" customHeight="1">
      <c r="B67" s="695"/>
      <c r="C67" s="550"/>
      <c r="D67" s="550"/>
      <c r="E67" s="550"/>
      <c r="F67" s="550"/>
      <c r="G67" s="550"/>
      <c r="H67" s="550"/>
      <c r="I67" s="550"/>
      <c r="J67" s="550"/>
      <c r="K67" s="550"/>
      <c r="L67" s="550"/>
      <c r="M67" s="550"/>
      <c r="N67" s="550"/>
      <c r="O67" s="551"/>
      <c r="P67" s="73"/>
      <c r="Q67" s="73"/>
    </row>
    <row r="68" spans="2:17" ht="16.350000000000001" customHeight="1">
      <c r="B68" s="707" t="s">
        <v>117</v>
      </c>
      <c r="C68" s="708"/>
      <c r="D68" s="708"/>
      <c r="E68" s="708"/>
      <c r="F68" s="708"/>
      <c r="G68" s="708"/>
      <c r="H68" s="708"/>
      <c r="I68" s="708"/>
      <c r="J68" s="708"/>
      <c r="K68" s="708"/>
      <c r="L68" s="693" t="s">
        <v>65</v>
      </c>
      <c r="M68" s="693"/>
      <c r="N68" s="693"/>
      <c r="O68" s="694"/>
      <c r="P68" s="73"/>
      <c r="Q68" s="73"/>
    </row>
    <row r="69" spans="2:17" ht="16.350000000000001" customHeight="1">
      <c r="B69" s="707"/>
      <c r="C69" s="708"/>
      <c r="D69" s="708"/>
      <c r="E69" s="708"/>
      <c r="F69" s="708"/>
      <c r="G69" s="708"/>
      <c r="H69" s="708"/>
      <c r="I69" s="708"/>
      <c r="J69" s="708"/>
      <c r="K69" s="708"/>
      <c r="L69" s="693"/>
      <c r="M69" s="693"/>
      <c r="N69" s="693"/>
      <c r="O69" s="694"/>
      <c r="P69" s="75"/>
      <c r="Q69" s="80"/>
    </row>
    <row r="70" spans="2:17" ht="16.350000000000001" customHeight="1">
      <c r="B70" s="769" t="s">
        <v>501</v>
      </c>
      <c r="C70" s="770"/>
      <c r="D70" s="770"/>
      <c r="E70" s="770"/>
      <c r="F70" s="770"/>
      <c r="G70" s="770"/>
      <c r="H70" s="770"/>
      <c r="I70" s="770"/>
      <c r="J70" s="770"/>
      <c r="K70" s="770"/>
      <c r="L70" s="773"/>
      <c r="M70" s="773"/>
      <c r="N70" s="773"/>
      <c r="O70" s="774"/>
      <c r="P70" s="75"/>
      <c r="Q70" s="80"/>
    </row>
    <row r="71" spans="2:17" ht="16.350000000000001" customHeight="1">
      <c r="B71" s="769"/>
      <c r="C71" s="770"/>
      <c r="D71" s="770"/>
      <c r="E71" s="770"/>
      <c r="F71" s="770"/>
      <c r="G71" s="770"/>
      <c r="H71" s="770"/>
      <c r="I71" s="770"/>
      <c r="J71" s="770"/>
      <c r="K71" s="770"/>
      <c r="L71" s="773"/>
      <c r="M71" s="773"/>
      <c r="N71" s="773"/>
      <c r="O71" s="774"/>
      <c r="P71" s="73"/>
      <c r="Q71" s="80"/>
    </row>
    <row r="72" spans="2:17" ht="16.350000000000001" customHeight="1">
      <c r="B72" s="769"/>
      <c r="C72" s="770"/>
      <c r="D72" s="770"/>
      <c r="E72" s="770"/>
      <c r="F72" s="770"/>
      <c r="G72" s="770"/>
      <c r="H72" s="770"/>
      <c r="I72" s="770"/>
      <c r="J72" s="770"/>
      <c r="K72" s="770"/>
      <c r="L72" s="773"/>
      <c r="M72" s="773"/>
      <c r="N72" s="773"/>
      <c r="O72" s="774"/>
    </row>
    <row r="73" spans="2:17" ht="16.350000000000001" customHeight="1">
      <c r="B73" s="769"/>
      <c r="C73" s="770"/>
      <c r="D73" s="770"/>
      <c r="E73" s="770"/>
      <c r="F73" s="770"/>
      <c r="G73" s="770"/>
      <c r="H73" s="770"/>
      <c r="I73" s="770"/>
      <c r="J73" s="770"/>
      <c r="K73" s="770"/>
      <c r="L73" s="773"/>
      <c r="M73" s="773"/>
      <c r="N73" s="773"/>
      <c r="O73" s="774"/>
      <c r="P73" s="72"/>
      <c r="Q73" s="72"/>
    </row>
    <row r="74" spans="2:17" ht="16.350000000000001" customHeight="1" thickBot="1">
      <c r="B74" s="771"/>
      <c r="C74" s="772"/>
      <c r="D74" s="772"/>
      <c r="E74" s="772"/>
      <c r="F74" s="772"/>
      <c r="G74" s="772"/>
      <c r="H74" s="772"/>
      <c r="I74" s="772"/>
      <c r="J74" s="772"/>
      <c r="K74" s="772"/>
      <c r="L74" s="775"/>
      <c r="M74" s="775"/>
      <c r="N74" s="775"/>
      <c r="O74" s="776"/>
      <c r="P74" s="72"/>
      <c r="Q74" s="72"/>
    </row>
    <row r="75" spans="2:17" s="697" customFormat="1" ht="16.350000000000001" customHeight="1" thickBot="1"/>
    <row r="76" spans="2:17" ht="16.350000000000001" customHeight="1">
      <c r="B76" s="738" t="s">
        <v>118</v>
      </c>
      <c r="C76" s="596" t="s">
        <v>617</v>
      </c>
      <c r="D76" s="596"/>
      <c r="E76" s="596"/>
      <c r="F76" s="596"/>
      <c r="G76" s="596"/>
      <c r="H76" s="596"/>
      <c r="I76" s="596"/>
      <c r="J76" s="596"/>
      <c r="K76" s="596"/>
      <c r="L76" s="596"/>
      <c r="M76" s="596"/>
      <c r="N76" s="596"/>
      <c r="O76" s="597"/>
      <c r="P76" s="73"/>
      <c r="Q76" s="73"/>
    </row>
    <row r="77" spans="2:17" ht="16.350000000000001" customHeight="1">
      <c r="B77" s="696"/>
      <c r="C77" s="598"/>
      <c r="D77" s="598"/>
      <c r="E77" s="598"/>
      <c r="F77" s="598"/>
      <c r="G77" s="598"/>
      <c r="H77" s="598"/>
      <c r="I77" s="598"/>
      <c r="J77" s="598"/>
      <c r="K77" s="598"/>
      <c r="L77" s="598"/>
      <c r="M77" s="598"/>
      <c r="N77" s="598"/>
      <c r="O77" s="599"/>
      <c r="P77" s="73"/>
      <c r="Q77" s="73"/>
    </row>
    <row r="78" spans="2:17" ht="16.350000000000001" customHeight="1">
      <c r="B78" s="696" t="s">
        <v>59</v>
      </c>
      <c r="C78" s="559"/>
      <c r="D78" s="733" t="s">
        <v>58</v>
      </c>
      <c r="E78" s="559"/>
      <c r="F78" s="726" t="s">
        <v>60</v>
      </c>
      <c r="G78" s="559"/>
      <c r="H78" s="726" t="s">
        <v>61</v>
      </c>
      <c r="I78" s="726"/>
      <c r="J78" s="753"/>
      <c r="K78" s="753"/>
      <c r="L78" s="753"/>
      <c r="M78" s="753"/>
      <c r="N78" s="693" t="s">
        <v>62</v>
      </c>
      <c r="O78" s="741"/>
      <c r="P78" s="73"/>
      <c r="Q78" s="73"/>
    </row>
    <row r="79" spans="2:17" ht="16.350000000000001" customHeight="1">
      <c r="B79" s="696"/>
      <c r="C79" s="559"/>
      <c r="D79" s="733"/>
      <c r="E79" s="559"/>
      <c r="F79" s="726"/>
      <c r="G79" s="559"/>
      <c r="H79" s="726"/>
      <c r="I79" s="726"/>
      <c r="J79" s="753"/>
      <c r="K79" s="753"/>
      <c r="L79" s="753"/>
      <c r="M79" s="753"/>
      <c r="N79" s="693"/>
      <c r="O79" s="741"/>
      <c r="P79" s="73"/>
      <c r="Q79" s="73"/>
    </row>
    <row r="80" spans="2:17" ht="16.350000000000001" customHeight="1">
      <c r="B80" s="695" t="s">
        <v>115</v>
      </c>
      <c r="C80" s="550"/>
      <c r="D80" s="550"/>
      <c r="E80" s="550"/>
      <c r="F80" s="550"/>
      <c r="G80" s="550"/>
      <c r="H80" s="550"/>
      <c r="I80" s="550"/>
      <c r="J80" s="550"/>
      <c r="K80" s="550"/>
      <c r="L80" s="550"/>
      <c r="M80" s="550"/>
      <c r="N80" s="550"/>
      <c r="O80" s="551"/>
    </row>
    <row r="81" spans="2:15" ht="16.350000000000001" customHeight="1">
      <c r="B81" s="695"/>
      <c r="C81" s="550"/>
      <c r="D81" s="550"/>
      <c r="E81" s="550"/>
      <c r="F81" s="550"/>
      <c r="G81" s="550"/>
      <c r="H81" s="550"/>
      <c r="I81" s="550"/>
      <c r="J81" s="550"/>
      <c r="K81" s="550"/>
      <c r="L81" s="550"/>
      <c r="M81" s="550"/>
      <c r="N81" s="550"/>
      <c r="O81" s="551"/>
    </row>
    <row r="82" spans="2:15" ht="16.350000000000001" customHeight="1">
      <c r="B82" s="695"/>
      <c r="C82" s="550"/>
      <c r="D82" s="550"/>
      <c r="E82" s="550"/>
      <c r="F82" s="550"/>
      <c r="G82" s="550"/>
      <c r="H82" s="550"/>
      <c r="I82" s="550"/>
      <c r="J82" s="550"/>
      <c r="K82" s="550"/>
      <c r="L82" s="550"/>
      <c r="M82" s="550"/>
      <c r="N82" s="550"/>
      <c r="O82" s="551"/>
    </row>
    <row r="83" spans="2:15" ht="16.350000000000001" customHeight="1">
      <c r="B83" s="695"/>
      <c r="C83" s="550"/>
      <c r="D83" s="550"/>
      <c r="E83" s="550"/>
      <c r="F83" s="550"/>
      <c r="G83" s="550"/>
      <c r="H83" s="550"/>
      <c r="I83" s="550"/>
      <c r="J83" s="550"/>
      <c r="K83" s="550"/>
      <c r="L83" s="550"/>
      <c r="M83" s="550"/>
      <c r="N83" s="550"/>
      <c r="O83" s="551"/>
    </row>
    <row r="84" spans="2:15" ht="16.350000000000001" customHeight="1">
      <c r="B84" s="695"/>
      <c r="C84" s="550"/>
      <c r="D84" s="550"/>
      <c r="E84" s="550"/>
      <c r="F84" s="550"/>
      <c r="G84" s="550"/>
      <c r="H84" s="550"/>
      <c r="I84" s="550"/>
      <c r="J84" s="550"/>
      <c r="K84" s="550"/>
      <c r="L84" s="550"/>
      <c r="M84" s="550"/>
      <c r="N84" s="550"/>
      <c r="O84" s="551"/>
    </row>
    <row r="85" spans="2:15" ht="16.350000000000001" customHeight="1">
      <c r="B85" s="695"/>
      <c r="C85" s="550"/>
      <c r="D85" s="550"/>
      <c r="E85" s="550"/>
      <c r="F85" s="550"/>
      <c r="G85" s="550"/>
      <c r="H85" s="550"/>
      <c r="I85" s="550"/>
      <c r="J85" s="550"/>
      <c r="K85" s="550"/>
      <c r="L85" s="550"/>
      <c r="M85" s="550"/>
      <c r="N85" s="550"/>
      <c r="O85" s="551"/>
    </row>
    <row r="86" spans="2:15" ht="16.350000000000001" customHeight="1">
      <c r="B86" s="695"/>
      <c r="C86" s="550"/>
      <c r="D86" s="550"/>
      <c r="E86" s="550"/>
      <c r="F86" s="550"/>
      <c r="G86" s="550"/>
      <c r="H86" s="550"/>
      <c r="I86" s="550"/>
      <c r="J86" s="550"/>
      <c r="K86" s="550"/>
      <c r="L86" s="550"/>
      <c r="M86" s="550"/>
      <c r="N86" s="550"/>
      <c r="O86" s="551"/>
    </row>
    <row r="87" spans="2:15" ht="16.350000000000001" customHeight="1">
      <c r="B87" s="695"/>
      <c r="C87" s="550"/>
      <c r="D87" s="550"/>
      <c r="E87" s="550"/>
      <c r="F87" s="550"/>
      <c r="G87" s="550"/>
      <c r="H87" s="550"/>
      <c r="I87" s="550"/>
      <c r="J87" s="550"/>
      <c r="K87" s="550"/>
      <c r="L87" s="550"/>
      <c r="M87" s="550"/>
      <c r="N87" s="550"/>
      <c r="O87" s="551"/>
    </row>
    <row r="88" spans="2:15" ht="16.350000000000001" customHeight="1">
      <c r="B88" s="695"/>
      <c r="C88" s="550"/>
      <c r="D88" s="550"/>
      <c r="E88" s="550"/>
      <c r="F88" s="550"/>
      <c r="G88" s="550"/>
      <c r="H88" s="550"/>
      <c r="I88" s="550"/>
      <c r="J88" s="550"/>
      <c r="K88" s="550"/>
      <c r="L88" s="550"/>
      <c r="M88" s="550"/>
      <c r="N88" s="550"/>
      <c r="O88" s="551"/>
    </row>
    <row r="89" spans="2:15" ht="16.350000000000001" customHeight="1">
      <c r="B89" s="695"/>
      <c r="C89" s="550"/>
      <c r="D89" s="550"/>
      <c r="E89" s="550"/>
      <c r="F89" s="550"/>
      <c r="G89" s="550"/>
      <c r="H89" s="550"/>
      <c r="I89" s="550"/>
      <c r="J89" s="550"/>
      <c r="K89" s="550"/>
      <c r="L89" s="550"/>
      <c r="M89" s="550"/>
      <c r="N89" s="550"/>
      <c r="O89" s="551"/>
    </row>
    <row r="90" spans="2:15" ht="16.350000000000001" customHeight="1">
      <c r="B90" s="695"/>
      <c r="C90" s="550"/>
      <c r="D90" s="550"/>
      <c r="E90" s="550"/>
      <c r="F90" s="550"/>
      <c r="G90" s="550"/>
      <c r="H90" s="550"/>
      <c r="I90" s="550"/>
      <c r="J90" s="550"/>
      <c r="K90" s="550"/>
      <c r="L90" s="550"/>
      <c r="M90" s="550"/>
      <c r="N90" s="550"/>
      <c r="O90" s="551"/>
    </row>
    <row r="91" spans="2:15" ht="16.350000000000001" customHeight="1">
      <c r="B91" s="695"/>
      <c r="C91" s="550"/>
      <c r="D91" s="550"/>
      <c r="E91" s="550"/>
      <c r="F91" s="550"/>
      <c r="G91" s="550"/>
      <c r="H91" s="550"/>
      <c r="I91" s="550"/>
      <c r="J91" s="550"/>
      <c r="K91" s="550"/>
      <c r="L91" s="550"/>
      <c r="M91" s="550"/>
      <c r="N91" s="550"/>
      <c r="O91" s="551"/>
    </row>
    <row r="92" spans="2:15" ht="16.350000000000001" customHeight="1">
      <c r="B92" s="695"/>
      <c r="C92" s="550"/>
      <c r="D92" s="550"/>
      <c r="E92" s="550"/>
      <c r="F92" s="550"/>
      <c r="G92" s="550"/>
      <c r="H92" s="550"/>
      <c r="I92" s="550"/>
      <c r="J92" s="550"/>
      <c r="K92" s="550"/>
      <c r="L92" s="550"/>
      <c r="M92" s="550"/>
      <c r="N92" s="550"/>
      <c r="O92" s="551"/>
    </row>
    <row r="93" spans="2:15" ht="16.350000000000001" customHeight="1">
      <c r="B93" s="695"/>
      <c r="C93" s="550"/>
      <c r="D93" s="550"/>
      <c r="E93" s="550"/>
      <c r="F93" s="550"/>
      <c r="G93" s="550"/>
      <c r="H93" s="550"/>
      <c r="I93" s="550"/>
      <c r="J93" s="550"/>
      <c r="K93" s="550"/>
      <c r="L93" s="550"/>
      <c r="M93" s="550"/>
      <c r="N93" s="550"/>
      <c r="O93" s="551"/>
    </row>
    <row r="94" spans="2:15" ht="16.350000000000001" customHeight="1">
      <c r="B94" s="695"/>
      <c r="C94" s="550"/>
      <c r="D94" s="550"/>
      <c r="E94" s="550"/>
      <c r="F94" s="550"/>
      <c r="G94" s="550"/>
      <c r="H94" s="550"/>
      <c r="I94" s="550"/>
      <c r="J94" s="550"/>
      <c r="K94" s="550"/>
      <c r="L94" s="550"/>
      <c r="M94" s="550"/>
      <c r="N94" s="550"/>
      <c r="O94" s="551"/>
    </row>
    <row r="95" spans="2:15" ht="16.350000000000001" customHeight="1">
      <c r="B95" s="695"/>
      <c r="C95" s="550"/>
      <c r="D95" s="550"/>
      <c r="E95" s="550"/>
      <c r="F95" s="550"/>
      <c r="G95" s="550"/>
      <c r="H95" s="550"/>
      <c r="I95" s="550"/>
      <c r="J95" s="550"/>
      <c r="K95" s="550"/>
      <c r="L95" s="550"/>
      <c r="M95" s="550"/>
      <c r="N95" s="550"/>
      <c r="O95" s="551"/>
    </row>
    <row r="96" spans="2:15" ht="16.350000000000001" customHeight="1">
      <c r="B96" s="695"/>
      <c r="C96" s="550"/>
      <c r="D96" s="550"/>
      <c r="E96" s="550"/>
      <c r="F96" s="550"/>
      <c r="G96" s="550"/>
      <c r="H96" s="550"/>
      <c r="I96" s="550"/>
      <c r="J96" s="550"/>
      <c r="K96" s="550"/>
      <c r="L96" s="550"/>
      <c r="M96" s="550"/>
      <c r="N96" s="550"/>
      <c r="O96" s="551"/>
    </row>
    <row r="97" spans="2:15" ht="16.350000000000001" customHeight="1">
      <c r="B97" s="695"/>
      <c r="C97" s="550"/>
      <c r="D97" s="550"/>
      <c r="E97" s="550"/>
      <c r="F97" s="550"/>
      <c r="G97" s="550"/>
      <c r="H97" s="550"/>
      <c r="I97" s="550"/>
      <c r="J97" s="550"/>
      <c r="K97" s="550"/>
      <c r="L97" s="550"/>
      <c r="M97" s="550"/>
      <c r="N97" s="550"/>
      <c r="O97" s="551"/>
    </row>
    <row r="98" spans="2:15" ht="16.350000000000001" customHeight="1">
      <c r="B98" s="695"/>
      <c r="C98" s="550"/>
      <c r="D98" s="550"/>
      <c r="E98" s="550"/>
      <c r="F98" s="550"/>
      <c r="G98" s="550"/>
      <c r="H98" s="550"/>
      <c r="I98" s="550"/>
      <c r="J98" s="550"/>
      <c r="K98" s="550"/>
      <c r="L98" s="550"/>
      <c r="M98" s="550"/>
      <c r="N98" s="550"/>
      <c r="O98" s="551"/>
    </row>
    <row r="99" spans="2:15" ht="16.350000000000001" customHeight="1">
      <c r="B99" s="695"/>
      <c r="C99" s="550"/>
      <c r="D99" s="550"/>
      <c r="E99" s="550"/>
      <c r="F99" s="550"/>
      <c r="G99" s="550"/>
      <c r="H99" s="550"/>
      <c r="I99" s="550"/>
      <c r="J99" s="550"/>
      <c r="K99" s="550"/>
      <c r="L99" s="550"/>
      <c r="M99" s="550"/>
      <c r="N99" s="550"/>
      <c r="O99" s="551"/>
    </row>
    <row r="100" spans="2:15" ht="16.350000000000001" customHeight="1">
      <c r="B100" s="707" t="s">
        <v>117</v>
      </c>
      <c r="C100" s="708"/>
      <c r="D100" s="708"/>
      <c r="E100" s="708"/>
      <c r="F100" s="708"/>
      <c r="G100" s="708"/>
      <c r="H100" s="708"/>
      <c r="I100" s="708"/>
      <c r="J100" s="708"/>
      <c r="K100" s="708"/>
      <c r="L100" s="693" t="s">
        <v>65</v>
      </c>
      <c r="M100" s="693"/>
      <c r="N100" s="693"/>
      <c r="O100" s="694"/>
    </row>
    <row r="101" spans="2:15" ht="16.350000000000001" customHeight="1">
      <c r="B101" s="707"/>
      <c r="C101" s="708"/>
      <c r="D101" s="708"/>
      <c r="E101" s="708"/>
      <c r="F101" s="708"/>
      <c r="G101" s="708"/>
      <c r="H101" s="708"/>
      <c r="I101" s="708"/>
      <c r="J101" s="708"/>
      <c r="K101" s="708"/>
      <c r="L101" s="693"/>
      <c r="M101" s="693"/>
      <c r="N101" s="693"/>
      <c r="O101" s="694"/>
    </row>
    <row r="102" spans="2:15" ht="16.350000000000001" customHeight="1">
      <c r="B102" s="777"/>
      <c r="C102" s="778"/>
      <c r="D102" s="778"/>
      <c r="E102" s="778"/>
      <c r="F102" s="778"/>
      <c r="G102" s="778"/>
      <c r="H102" s="778"/>
      <c r="I102" s="778"/>
      <c r="J102" s="778"/>
      <c r="K102" s="778"/>
      <c r="L102" s="781"/>
      <c r="M102" s="781"/>
      <c r="N102" s="781"/>
      <c r="O102" s="782"/>
    </row>
    <row r="103" spans="2:15" ht="16.350000000000001" customHeight="1">
      <c r="B103" s="777"/>
      <c r="C103" s="778"/>
      <c r="D103" s="778"/>
      <c r="E103" s="778"/>
      <c r="F103" s="778"/>
      <c r="G103" s="778"/>
      <c r="H103" s="778"/>
      <c r="I103" s="778"/>
      <c r="J103" s="778"/>
      <c r="K103" s="778"/>
      <c r="L103" s="781"/>
      <c r="M103" s="781"/>
      <c r="N103" s="781"/>
      <c r="O103" s="782"/>
    </row>
    <row r="104" spans="2:15" ht="16.350000000000001" customHeight="1">
      <c r="B104" s="777"/>
      <c r="C104" s="778"/>
      <c r="D104" s="778"/>
      <c r="E104" s="778"/>
      <c r="F104" s="778"/>
      <c r="G104" s="778"/>
      <c r="H104" s="778"/>
      <c r="I104" s="778"/>
      <c r="J104" s="778"/>
      <c r="K104" s="778"/>
      <c r="L104" s="781"/>
      <c r="M104" s="781"/>
      <c r="N104" s="781"/>
      <c r="O104" s="782"/>
    </row>
    <row r="105" spans="2:15" ht="16.350000000000001" customHeight="1" thickBot="1">
      <c r="B105" s="779"/>
      <c r="C105" s="780"/>
      <c r="D105" s="780"/>
      <c r="E105" s="780"/>
      <c r="F105" s="780"/>
      <c r="G105" s="780"/>
      <c r="H105" s="780"/>
      <c r="I105" s="780"/>
      <c r="J105" s="780"/>
      <c r="K105" s="780"/>
      <c r="L105" s="783"/>
      <c r="M105" s="783"/>
      <c r="N105" s="783"/>
      <c r="O105" s="784"/>
    </row>
    <row r="106" spans="2:15" s="697" customFormat="1" ht="16.350000000000001" customHeight="1" thickBot="1"/>
    <row r="107" spans="2:15" ht="16.350000000000001" customHeight="1">
      <c r="B107" s="738" t="s">
        <v>120</v>
      </c>
      <c r="C107" s="596" t="s">
        <v>618</v>
      </c>
      <c r="D107" s="596"/>
      <c r="E107" s="596"/>
      <c r="F107" s="596"/>
      <c r="G107" s="596"/>
      <c r="H107" s="596"/>
      <c r="I107" s="596"/>
      <c r="J107" s="596"/>
      <c r="K107" s="596"/>
      <c r="L107" s="596"/>
      <c r="M107" s="596"/>
      <c r="N107" s="596"/>
      <c r="O107" s="597"/>
    </row>
    <row r="108" spans="2:15" ht="16.350000000000001" customHeight="1">
      <c r="B108" s="696"/>
      <c r="C108" s="598"/>
      <c r="D108" s="598"/>
      <c r="E108" s="598"/>
      <c r="F108" s="598"/>
      <c r="G108" s="598"/>
      <c r="H108" s="598"/>
      <c r="I108" s="598"/>
      <c r="J108" s="598"/>
      <c r="K108" s="598"/>
      <c r="L108" s="598"/>
      <c r="M108" s="598"/>
      <c r="N108" s="598"/>
      <c r="O108" s="599"/>
    </row>
    <row r="109" spans="2:15" ht="16.350000000000001" customHeight="1">
      <c r="B109" s="696" t="s">
        <v>59</v>
      </c>
      <c r="C109" s="559"/>
      <c r="D109" s="733" t="s">
        <v>58</v>
      </c>
      <c r="E109" s="559"/>
      <c r="F109" s="726" t="s">
        <v>60</v>
      </c>
      <c r="G109" s="559"/>
      <c r="H109" s="726" t="s">
        <v>61</v>
      </c>
      <c r="I109" s="726"/>
      <c r="J109" s="727"/>
      <c r="K109" s="727"/>
      <c r="L109" s="727"/>
      <c r="M109" s="727"/>
      <c r="N109" s="693" t="s">
        <v>62</v>
      </c>
      <c r="O109" s="741"/>
    </row>
    <row r="110" spans="2:15" ht="16.350000000000001" customHeight="1">
      <c r="B110" s="696"/>
      <c r="C110" s="559"/>
      <c r="D110" s="733"/>
      <c r="E110" s="559"/>
      <c r="F110" s="726"/>
      <c r="G110" s="559"/>
      <c r="H110" s="726"/>
      <c r="I110" s="726"/>
      <c r="J110" s="727"/>
      <c r="K110" s="727"/>
      <c r="L110" s="727"/>
      <c r="M110" s="727"/>
      <c r="N110" s="693"/>
      <c r="O110" s="741"/>
    </row>
    <row r="111" spans="2:15" ht="16.350000000000001" customHeight="1">
      <c r="B111" s="695" t="s">
        <v>115</v>
      </c>
      <c r="C111" s="550"/>
      <c r="D111" s="550"/>
      <c r="E111" s="550"/>
      <c r="F111" s="550"/>
      <c r="G111" s="550"/>
      <c r="H111" s="550"/>
      <c r="I111" s="550"/>
      <c r="J111" s="550"/>
      <c r="K111" s="550"/>
      <c r="L111" s="550"/>
      <c r="M111" s="550"/>
      <c r="N111" s="550"/>
      <c r="O111" s="551"/>
    </row>
    <row r="112" spans="2:15" ht="16.350000000000001" customHeight="1">
      <c r="B112" s="695"/>
      <c r="C112" s="550"/>
      <c r="D112" s="550"/>
      <c r="E112" s="550"/>
      <c r="F112" s="550"/>
      <c r="G112" s="550"/>
      <c r="H112" s="550"/>
      <c r="I112" s="550"/>
      <c r="J112" s="550"/>
      <c r="K112" s="550"/>
      <c r="L112" s="550"/>
      <c r="M112" s="550"/>
      <c r="N112" s="550"/>
      <c r="O112" s="551"/>
    </row>
    <row r="113" spans="2:15" ht="16.350000000000001" customHeight="1">
      <c r="B113" s="695"/>
      <c r="C113" s="550"/>
      <c r="D113" s="550"/>
      <c r="E113" s="550"/>
      <c r="F113" s="550"/>
      <c r="G113" s="550"/>
      <c r="H113" s="550"/>
      <c r="I113" s="550"/>
      <c r="J113" s="550"/>
      <c r="K113" s="550"/>
      <c r="L113" s="550"/>
      <c r="M113" s="550"/>
      <c r="N113" s="550"/>
      <c r="O113" s="551"/>
    </row>
    <row r="114" spans="2:15" ht="16.350000000000001" customHeight="1">
      <c r="B114" s="695"/>
      <c r="C114" s="550"/>
      <c r="D114" s="550"/>
      <c r="E114" s="550"/>
      <c r="F114" s="550"/>
      <c r="G114" s="550"/>
      <c r="H114" s="550"/>
      <c r="I114" s="550"/>
      <c r="J114" s="550"/>
      <c r="K114" s="550"/>
      <c r="L114" s="550"/>
      <c r="M114" s="550"/>
      <c r="N114" s="550"/>
      <c r="O114" s="551"/>
    </row>
    <row r="115" spans="2:15" ht="16.350000000000001" customHeight="1">
      <c r="B115" s="695"/>
      <c r="C115" s="550"/>
      <c r="D115" s="550"/>
      <c r="E115" s="550"/>
      <c r="F115" s="550"/>
      <c r="G115" s="550"/>
      <c r="H115" s="550"/>
      <c r="I115" s="550"/>
      <c r="J115" s="550"/>
      <c r="K115" s="550"/>
      <c r="L115" s="550"/>
      <c r="M115" s="550"/>
      <c r="N115" s="550"/>
      <c r="O115" s="551"/>
    </row>
    <row r="116" spans="2:15" ht="16.350000000000001" customHeight="1">
      <c r="B116" s="695"/>
      <c r="C116" s="550"/>
      <c r="D116" s="550"/>
      <c r="E116" s="550"/>
      <c r="F116" s="550"/>
      <c r="G116" s="550"/>
      <c r="H116" s="550"/>
      <c r="I116" s="550"/>
      <c r="J116" s="550"/>
      <c r="K116" s="550"/>
      <c r="L116" s="550"/>
      <c r="M116" s="550"/>
      <c r="N116" s="550"/>
      <c r="O116" s="551"/>
    </row>
    <row r="117" spans="2:15" ht="16.350000000000001" customHeight="1">
      <c r="B117" s="695"/>
      <c r="C117" s="550"/>
      <c r="D117" s="550"/>
      <c r="E117" s="550"/>
      <c r="F117" s="550"/>
      <c r="G117" s="550"/>
      <c r="H117" s="550"/>
      <c r="I117" s="550"/>
      <c r="J117" s="550"/>
      <c r="K117" s="550"/>
      <c r="L117" s="550"/>
      <c r="M117" s="550"/>
      <c r="N117" s="550"/>
      <c r="O117" s="551"/>
    </row>
    <row r="118" spans="2:15" ht="16.350000000000001" customHeight="1">
      <c r="B118" s="695"/>
      <c r="C118" s="550"/>
      <c r="D118" s="550"/>
      <c r="E118" s="550"/>
      <c r="F118" s="550"/>
      <c r="G118" s="550"/>
      <c r="H118" s="550"/>
      <c r="I118" s="550"/>
      <c r="J118" s="550"/>
      <c r="K118" s="550"/>
      <c r="L118" s="550"/>
      <c r="M118" s="550"/>
      <c r="N118" s="550"/>
      <c r="O118" s="551"/>
    </row>
    <row r="119" spans="2:15" ht="16.350000000000001" customHeight="1">
      <c r="B119" s="695"/>
      <c r="C119" s="550"/>
      <c r="D119" s="550"/>
      <c r="E119" s="550"/>
      <c r="F119" s="550"/>
      <c r="G119" s="550"/>
      <c r="H119" s="550"/>
      <c r="I119" s="550"/>
      <c r="J119" s="550"/>
      <c r="K119" s="550"/>
      <c r="L119" s="550"/>
      <c r="M119" s="550"/>
      <c r="N119" s="550"/>
      <c r="O119" s="551"/>
    </row>
    <row r="120" spans="2:15" ht="16.350000000000001" customHeight="1">
      <c r="B120" s="695"/>
      <c r="C120" s="550"/>
      <c r="D120" s="550"/>
      <c r="E120" s="550"/>
      <c r="F120" s="550"/>
      <c r="G120" s="550"/>
      <c r="H120" s="550"/>
      <c r="I120" s="550"/>
      <c r="J120" s="550"/>
      <c r="K120" s="550"/>
      <c r="L120" s="550"/>
      <c r="M120" s="550"/>
      <c r="N120" s="550"/>
      <c r="O120" s="551"/>
    </row>
    <row r="121" spans="2:15" ht="16.350000000000001" customHeight="1">
      <c r="B121" s="695"/>
      <c r="C121" s="550"/>
      <c r="D121" s="550"/>
      <c r="E121" s="550"/>
      <c r="F121" s="550"/>
      <c r="G121" s="550"/>
      <c r="H121" s="550"/>
      <c r="I121" s="550"/>
      <c r="J121" s="550"/>
      <c r="K121" s="550"/>
      <c r="L121" s="550"/>
      <c r="M121" s="550"/>
      <c r="N121" s="550"/>
      <c r="O121" s="551"/>
    </row>
    <row r="122" spans="2:15" ht="16.350000000000001" customHeight="1">
      <c r="B122" s="695"/>
      <c r="C122" s="550"/>
      <c r="D122" s="550"/>
      <c r="E122" s="550"/>
      <c r="F122" s="550"/>
      <c r="G122" s="550"/>
      <c r="H122" s="550"/>
      <c r="I122" s="550"/>
      <c r="J122" s="550"/>
      <c r="K122" s="550"/>
      <c r="L122" s="550"/>
      <c r="M122" s="550"/>
      <c r="N122" s="550"/>
      <c r="O122" s="551"/>
    </row>
    <row r="123" spans="2:15" ht="16.350000000000001" customHeight="1">
      <c r="B123" s="695"/>
      <c r="C123" s="550"/>
      <c r="D123" s="550"/>
      <c r="E123" s="550"/>
      <c r="F123" s="550"/>
      <c r="G123" s="550"/>
      <c r="H123" s="550"/>
      <c r="I123" s="550"/>
      <c r="J123" s="550"/>
      <c r="K123" s="550"/>
      <c r="L123" s="550"/>
      <c r="M123" s="550"/>
      <c r="N123" s="550"/>
      <c r="O123" s="551"/>
    </row>
    <row r="124" spans="2:15" ht="16.350000000000001" customHeight="1">
      <c r="B124" s="695"/>
      <c r="C124" s="550"/>
      <c r="D124" s="550"/>
      <c r="E124" s="550"/>
      <c r="F124" s="550"/>
      <c r="G124" s="550"/>
      <c r="H124" s="550"/>
      <c r="I124" s="550"/>
      <c r="J124" s="550"/>
      <c r="K124" s="550"/>
      <c r="L124" s="550"/>
      <c r="M124" s="550"/>
      <c r="N124" s="550"/>
      <c r="O124" s="551"/>
    </row>
    <row r="125" spans="2:15" ht="16.350000000000001" customHeight="1">
      <c r="B125" s="695"/>
      <c r="C125" s="550"/>
      <c r="D125" s="550"/>
      <c r="E125" s="550"/>
      <c r="F125" s="550"/>
      <c r="G125" s="550"/>
      <c r="H125" s="550"/>
      <c r="I125" s="550"/>
      <c r="J125" s="550"/>
      <c r="K125" s="550"/>
      <c r="L125" s="550"/>
      <c r="M125" s="550"/>
      <c r="N125" s="550"/>
      <c r="O125" s="551"/>
    </row>
    <row r="126" spans="2:15" ht="16.350000000000001" customHeight="1">
      <c r="B126" s="695"/>
      <c r="C126" s="550"/>
      <c r="D126" s="550"/>
      <c r="E126" s="550"/>
      <c r="F126" s="550"/>
      <c r="G126" s="550"/>
      <c r="H126" s="550"/>
      <c r="I126" s="550"/>
      <c r="J126" s="550"/>
      <c r="K126" s="550"/>
      <c r="L126" s="550"/>
      <c r="M126" s="550"/>
      <c r="N126" s="550"/>
      <c r="O126" s="551"/>
    </row>
    <row r="127" spans="2:15" ht="16.350000000000001" customHeight="1">
      <c r="B127" s="695"/>
      <c r="C127" s="550"/>
      <c r="D127" s="550"/>
      <c r="E127" s="550"/>
      <c r="F127" s="550"/>
      <c r="G127" s="550"/>
      <c r="H127" s="550"/>
      <c r="I127" s="550"/>
      <c r="J127" s="550"/>
      <c r="K127" s="550"/>
      <c r="L127" s="550"/>
      <c r="M127" s="550"/>
      <c r="N127" s="550"/>
      <c r="O127" s="551"/>
    </row>
    <row r="128" spans="2:15" ht="16.350000000000001" customHeight="1">
      <c r="B128" s="695"/>
      <c r="C128" s="550"/>
      <c r="D128" s="550"/>
      <c r="E128" s="550"/>
      <c r="F128" s="550"/>
      <c r="G128" s="550"/>
      <c r="H128" s="550"/>
      <c r="I128" s="550"/>
      <c r="J128" s="550"/>
      <c r="K128" s="550"/>
      <c r="L128" s="550"/>
      <c r="M128" s="550"/>
      <c r="N128" s="550"/>
      <c r="O128" s="551"/>
    </row>
    <row r="129" spans="2:15" ht="16.350000000000001" customHeight="1">
      <c r="B129" s="695"/>
      <c r="C129" s="550"/>
      <c r="D129" s="550"/>
      <c r="E129" s="550"/>
      <c r="F129" s="550"/>
      <c r="G129" s="550"/>
      <c r="H129" s="550"/>
      <c r="I129" s="550"/>
      <c r="J129" s="550"/>
      <c r="K129" s="550"/>
      <c r="L129" s="550"/>
      <c r="M129" s="550"/>
      <c r="N129" s="550"/>
      <c r="O129" s="551"/>
    </row>
    <row r="130" spans="2:15" ht="16.350000000000001" customHeight="1">
      <c r="B130" s="695"/>
      <c r="C130" s="550"/>
      <c r="D130" s="550"/>
      <c r="E130" s="550"/>
      <c r="F130" s="550"/>
      <c r="G130" s="550"/>
      <c r="H130" s="550"/>
      <c r="I130" s="550"/>
      <c r="J130" s="550"/>
      <c r="K130" s="550"/>
      <c r="L130" s="550"/>
      <c r="M130" s="550"/>
      <c r="N130" s="550"/>
      <c r="O130" s="551"/>
    </row>
    <row r="131" spans="2:15" ht="16.350000000000001" customHeight="1">
      <c r="B131" s="707" t="s">
        <v>117</v>
      </c>
      <c r="C131" s="708"/>
      <c r="D131" s="708"/>
      <c r="E131" s="708"/>
      <c r="F131" s="708"/>
      <c r="G131" s="708"/>
      <c r="H131" s="708"/>
      <c r="I131" s="708"/>
      <c r="J131" s="708"/>
      <c r="K131" s="708"/>
      <c r="L131" s="693" t="s">
        <v>65</v>
      </c>
      <c r="M131" s="693"/>
      <c r="N131" s="693"/>
      <c r="O131" s="694"/>
    </row>
    <row r="132" spans="2:15" ht="16.350000000000001" customHeight="1">
      <c r="B132" s="707"/>
      <c r="C132" s="708"/>
      <c r="D132" s="708"/>
      <c r="E132" s="708"/>
      <c r="F132" s="708"/>
      <c r="G132" s="708"/>
      <c r="H132" s="708"/>
      <c r="I132" s="708"/>
      <c r="J132" s="708"/>
      <c r="K132" s="708"/>
      <c r="L132" s="693"/>
      <c r="M132" s="693"/>
      <c r="N132" s="693"/>
      <c r="O132" s="694"/>
    </row>
    <row r="133" spans="2:15" ht="16.350000000000001" customHeight="1">
      <c r="B133" s="767" t="s">
        <v>119</v>
      </c>
      <c r="C133" s="527"/>
      <c r="D133" s="527"/>
      <c r="E133" s="527"/>
      <c r="F133" s="527"/>
      <c r="G133" s="527"/>
      <c r="H133" s="527"/>
      <c r="I133" s="527"/>
      <c r="J133" s="527"/>
      <c r="K133" s="527"/>
      <c r="L133" s="789"/>
      <c r="M133" s="789"/>
      <c r="N133" s="789"/>
      <c r="O133" s="790"/>
    </row>
    <row r="134" spans="2:15" ht="16.350000000000001" customHeight="1">
      <c r="B134" s="767"/>
      <c r="C134" s="527"/>
      <c r="D134" s="527"/>
      <c r="E134" s="527"/>
      <c r="F134" s="527"/>
      <c r="G134" s="527"/>
      <c r="H134" s="527"/>
      <c r="I134" s="527"/>
      <c r="J134" s="527"/>
      <c r="K134" s="527"/>
      <c r="L134" s="789"/>
      <c r="M134" s="789"/>
      <c r="N134" s="789"/>
      <c r="O134" s="790"/>
    </row>
    <row r="135" spans="2:15" ht="16.350000000000001" customHeight="1">
      <c r="B135" s="767"/>
      <c r="C135" s="527"/>
      <c r="D135" s="527"/>
      <c r="E135" s="527"/>
      <c r="F135" s="527"/>
      <c r="G135" s="527"/>
      <c r="H135" s="527"/>
      <c r="I135" s="527"/>
      <c r="J135" s="527"/>
      <c r="K135" s="527"/>
      <c r="L135" s="789"/>
      <c r="M135" s="789"/>
      <c r="N135" s="789"/>
      <c r="O135" s="790"/>
    </row>
    <row r="136" spans="2:15" ht="16.350000000000001" customHeight="1" thickBot="1">
      <c r="B136" s="768"/>
      <c r="C136" s="554"/>
      <c r="D136" s="554"/>
      <c r="E136" s="554"/>
      <c r="F136" s="554"/>
      <c r="G136" s="554"/>
      <c r="H136" s="554"/>
      <c r="I136" s="554"/>
      <c r="J136" s="554"/>
      <c r="K136" s="554"/>
      <c r="L136" s="791"/>
      <c r="M136" s="791"/>
      <c r="N136" s="791"/>
      <c r="O136" s="792"/>
    </row>
    <row r="137" spans="2:15" s="697" customFormat="1" ht="16.350000000000001" customHeight="1" thickBot="1"/>
    <row r="138" spans="2:15" ht="16.350000000000001" customHeight="1">
      <c r="B138" s="738" t="s">
        <v>121</v>
      </c>
      <c r="C138" s="596" t="s">
        <v>619</v>
      </c>
      <c r="D138" s="596"/>
      <c r="E138" s="596"/>
      <c r="F138" s="596"/>
      <c r="G138" s="596"/>
      <c r="H138" s="596"/>
      <c r="I138" s="596"/>
      <c r="J138" s="596"/>
      <c r="K138" s="596"/>
      <c r="L138" s="596"/>
      <c r="M138" s="596"/>
      <c r="N138" s="596"/>
      <c r="O138" s="597"/>
    </row>
    <row r="139" spans="2:15" ht="16.350000000000001" customHeight="1">
      <c r="B139" s="696"/>
      <c r="C139" s="598"/>
      <c r="D139" s="598"/>
      <c r="E139" s="598"/>
      <c r="F139" s="598"/>
      <c r="G139" s="598"/>
      <c r="H139" s="598"/>
      <c r="I139" s="598"/>
      <c r="J139" s="598"/>
      <c r="K139" s="598"/>
      <c r="L139" s="598"/>
      <c r="M139" s="598"/>
      <c r="N139" s="598"/>
      <c r="O139" s="599"/>
    </row>
    <row r="140" spans="2:15" ht="16.350000000000001" customHeight="1">
      <c r="B140" s="696" t="s">
        <v>59</v>
      </c>
      <c r="C140" s="559"/>
      <c r="D140" s="733" t="s">
        <v>58</v>
      </c>
      <c r="E140" s="559"/>
      <c r="F140" s="726" t="s">
        <v>60</v>
      </c>
      <c r="G140" s="559"/>
      <c r="H140" s="726" t="s">
        <v>61</v>
      </c>
      <c r="I140" s="726"/>
      <c r="J140" s="727"/>
      <c r="K140" s="727"/>
      <c r="L140" s="727"/>
      <c r="M140" s="727"/>
      <c r="N140" s="693" t="s">
        <v>62</v>
      </c>
      <c r="O140" s="741"/>
    </row>
    <row r="141" spans="2:15" ht="16.350000000000001" customHeight="1">
      <c r="B141" s="696"/>
      <c r="C141" s="559"/>
      <c r="D141" s="733"/>
      <c r="E141" s="559"/>
      <c r="F141" s="726"/>
      <c r="G141" s="559"/>
      <c r="H141" s="726"/>
      <c r="I141" s="726"/>
      <c r="J141" s="727"/>
      <c r="K141" s="727"/>
      <c r="L141" s="727"/>
      <c r="M141" s="727"/>
      <c r="N141" s="693"/>
      <c r="O141" s="741"/>
    </row>
    <row r="142" spans="2:15" ht="16.350000000000001" customHeight="1">
      <c r="B142" s="695" t="s">
        <v>115</v>
      </c>
      <c r="C142" s="710"/>
      <c r="D142" s="710"/>
      <c r="E142" s="710"/>
      <c r="F142" s="710"/>
      <c r="G142" s="710"/>
      <c r="H142" s="710"/>
      <c r="I142" s="710"/>
      <c r="J142" s="710"/>
      <c r="K142" s="710"/>
      <c r="L142" s="710"/>
      <c r="M142" s="710"/>
      <c r="N142" s="710"/>
      <c r="O142" s="711"/>
    </row>
    <row r="143" spans="2:15" ht="16.350000000000001" customHeight="1">
      <c r="B143" s="695"/>
      <c r="C143" s="710"/>
      <c r="D143" s="710"/>
      <c r="E143" s="710"/>
      <c r="F143" s="710"/>
      <c r="G143" s="710"/>
      <c r="H143" s="710"/>
      <c r="I143" s="710"/>
      <c r="J143" s="710"/>
      <c r="K143" s="710"/>
      <c r="L143" s="710"/>
      <c r="M143" s="710"/>
      <c r="N143" s="710"/>
      <c r="O143" s="711"/>
    </row>
    <row r="144" spans="2:15" ht="16.350000000000001" customHeight="1">
      <c r="B144" s="695"/>
      <c r="C144" s="710"/>
      <c r="D144" s="710"/>
      <c r="E144" s="710"/>
      <c r="F144" s="710"/>
      <c r="G144" s="710"/>
      <c r="H144" s="710"/>
      <c r="I144" s="710"/>
      <c r="J144" s="710"/>
      <c r="K144" s="710"/>
      <c r="L144" s="710"/>
      <c r="M144" s="710"/>
      <c r="N144" s="710"/>
      <c r="O144" s="711"/>
    </row>
    <row r="145" spans="2:15" ht="16.350000000000001" customHeight="1">
      <c r="B145" s="695"/>
      <c r="C145" s="710"/>
      <c r="D145" s="710"/>
      <c r="E145" s="710"/>
      <c r="F145" s="710"/>
      <c r="G145" s="710"/>
      <c r="H145" s="710"/>
      <c r="I145" s="710"/>
      <c r="J145" s="710"/>
      <c r="K145" s="710"/>
      <c r="L145" s="710"/>
      <c r="M145" s="710"/>
      <c r="N145" s="710"/>
      <c r="O145" s="711"/>
    </row>
    <row r="146" spans="2:15" ht="16.350000000000001" customHeight="1">
      <c r="B146" s="695"/>
      <c r="C146" s="710"/>
      <c r="D146" s="710"/>
      <c r="E146" s="710"/>
      <c r="F146" s="710"/>
      <c r="G146" s="710"/>
      <c r="H146" s="710"/>
      <c r="I146" s="710"/>
      <c r="J146" s="710"/>
      <c r="K146" s="710"/>
      <c r="L146" s="710"/>
      <c r="M146" s="710"/>
      <c r="N146" s="710"/>
      <c r="O146" s="711"/>
    </row>
    <row r="147" spans="2:15" ht="16.350000000000001" customHeight="1">
      <c r="B147" s="695"/>
      <c r="C147" s="710"/>
      <c r="D147" s="710"/>
      <c r="E147" s="710"/>
      <c r="F147" s="710"/>
      <c r="G147" s="710"/>
      <c r="H147" s="710"/>
      <c r="I147" s="710"/>
      <c r="J147" s="710"/>
      <c r="K147" s="710"/>
      <c r="L147" s="710"/>
      <c r="M147" s="710"/>
      <c r="N147" s="710"/>
      <c r="O147" s="711"/>
    </row>
    <row r="148" spans="2:15" ht="16.350000000000001" customHeight="1">
      <c r="B148" s="695"/>
      <c r="C148" s="710"/>
      <c r="D148" s="710"/>
      <c r="E148" s="710"/>
      <c r="F148" s="710"/>
      <c r="G148" s="710"/>
      <c r="H148" s="710"/>
      <c r="I148" s="710"/>
      <c r="J148" s="710"/>
      <c r="K148" s="710"/>
      <c r="L148" s="710"/>
      <c r="M148" s="710"/>
      <c r="N148" s="710"/>
      <c r="O148" s="711"/>
    </row>
    <row r="149" spans="2:15" ht="16.350000000000001" customHeight="1">
      <c r="B149" s="695"/>
      <c r="C149" s="710"/>
      <c r="D149" s="710"/>
      <c r="E149" s="710"/>
      <c r="F149" s="710"/>
      <c r="G149" s="710"/>
      <c r="H149" s="710"/>
      <c r="I149" s="710"/>
      <c r="J149" s="710"/>
      <c r="K149" s="710"/>
      <c r="L149" s="710"/>
      <c r="M149" s="710"/>
      <c r="N149" s="710"/>
      <c r="O149" s="711"/>
    </row>
    <row r="150" spans="2:15" ht="16.350000000000001" customHeight="1">
      <c r="B150" s="695"/>
      <c r="C150" s="710"/>
      <c r="D150" s="710"/>
      <c r="E150" s="710"/>
      <c r="F150" s="710"/>
      <c r="G150" s="710"/>
      <c r="H150" s="710"/>
      <c r="I150" s="710"/>
      <c r="J150" s="710"/>
      <c r="K150" s="710"/>
      <c r="L150" s="710"/>
      <c r="M150" s="710"/>
      <c r="N150" s="710"/>
      <c r="O150" s="711"/>
    </row>
    <row r="151" spans="2:15" ht="16.350000000000001" customHeight="1">
      <c r="B151" s="695"/>
      <c r="C151" s="710"/>
      <c r="D151" s="710"/>
      <c r="E151" s="710"/>
      <c r="F151" s="710"/>
      <c r="G151" s="710"/>
      <c r="H151" s="710"/>
      <c r="I151" s="710"/>
      <c r="J151" s="710"/>
      <c r="K151" s="710"/>
      <c r="L151" s="710"/>
      <c r="M151" s="710"/>
      <c r="N151" s="710"/>
      <c r="O151" s="711"/>
    </row>
    <row r="152" spans="2:15" ht="16.350000000000001" customHeight="1">
      <c r="B152" s="695"/>
      <c r="C152" s="710"/>
      <c r="D152" s="710"/>
      <c r="E152" s="710"/>
      <c r="F152" s="710"/>
      <c r="G152" s="710"/>
      <c r="H152" s="710"/>
      <c r="I152" s="710"/>
      <c r="J152" s="710"/>
      <c r="K152" s="710"/>
      <c r="L152" s="710"/>
      <c r="M152" s="710"/>
      <c r="N152" s="710"/>
      <c r="O152" s="711"/>
    </row>
    <row r="153" spans="2:15" ht="16.350000000000001" customHeight="1">
      <c r="B153" s="695"/>
      <c r="C153" s="710"/>
      <c r="D153" s="710"/>
      <c r="E153" s="710"/>
      <c r="F153" s="710"/>
      <c r="G153" s="710"/>
      <c r="H153" s="710"/>
      <c r="I153" s="710"/>
      <c r="J153" s="710"/>
      <c r="K153" s="710"/>
      <c r="L153" s="710"/>
      <c r="M153" s="710"/>
      <c r="N153" s="710"/>
      <c r="O153" s="711"/>
    </row>
    <row r="154" spans="2:15" ht="16.350000000000001" customHeight="1">
      <c r="B154" s="695"/>
      <c r="C154" s="710"/>
      <c r="D154" s="710"/>
      <c r="E154" s="710"/>
      <c r="F154" s="710"/>
      <c r="G154" s="710"/>
      <c r="H154" s="710"/>
      <c r="I154" s="710"/>
      <c r="J154" s="710"/>
      <c r="K154" s="710"/>
      <c r="L154" s="710"/>
      <c r="M154" s="710"/>
      <c r="N154" s="710"/>
      <c r="O154" s="711"/>
    </row>
    <row r="155" spans="2:15" ht="16.350000000000001" customHeight="1">
      <c r="B155" s="695"/>
      <c r="C155" s="710"/>
      <c r="D155" s="710"/>
      <c r="E155" s="710"/>
      <c r="F155" s="710"/>
      <c r="G155" s="710"/>
      <c r="H155" s="710"/>
      <c r="I155" s="710"/>
      <c r="J155" s="710"/>
      <c r="K155" s="710"/>
      <c r="L155" s="710"/>
      <c r="M155" s="710"/>
      <c r="N155" s="710"/>
      <c r="O155" s="711"/>
    </row>
    <row r="156" spans="2:15" ht="16.350000000000001" customHeight="1">
      <c r="B156" s="695"/>
      <c r="C156" s="710"/>
      <c r="D156" s="710"/>
      <c r="E156" s="710"/>
      <c r="F156" s="710"/>
      <c r="G156" s="710"/>
      <c r="H156" s="710"/>
      <c r="I156" s="710"/>
      <c r="J156" s="710"/>
      <c r="K156" s="710"/>
      <c r="L156" s="710"/>
      <c r="M156" s="710"/>
      <c r="N156" s="710"/>
      <c r="O156" s="711"/>
    </row>
    <row r="157" spans="2:15" ht="16.350000000000001" customHeight="1">
      <c r="B157" s="695"/>
      <c r="C157" s="710"/>
      <c r="D157" s="710"/>
      <c r="E157" s="710"/>
      <c r="F157" s="710"/>
      <c r="G157" s="710"/>
      <c r="H157" s="710"/>
      <c r="I157" s="710"/>
      <c r="J157" s="710"/>
      <c r="K157" s="710"/>
      <c r="L157" s="710"/>
      <c r="M157" s="710"/>
      <c r="N157" s="710"/>
      <c r="O157" s="711"/>
    </row>
    <row r="158" spans="2:15" ht="16.350000000000001" customHeight="1">
      <c r="B158" s="695"/>
      <c r="C158" s="710"/>
      <c r="D158" s="710"/>
      <c r="E158" s="710"/>
      <c r="F158" s="710"/>
      <c r="G158" s="710"/>
      <c r="H158" s="710"/>
      <c r="I158" s="710"/>
      <c r="J158" s="710"/>
      <c r="K158" s="710"/>
      <c r="L158" s="710"/>
      <c r="M158" s="710"/>
      <c r="N158" s="710"/>
      <c r="O158" s="711"/>
    </row>
    <row r="159" spans="2:15" ht="16.350000000000001" customHeight="1">
      <c r="B159" s="695"/>
      <c r="C159" s="710"/>
      <c r="D159" s="710"/>
      <c r="E159" s="710"/>
      <c r="F159" s="710"/>
      <c r="G159" s="710"/>
      <c r="H159" s="710"/>
      <c r="I159" s="710"/>
      <c r="J159" s="710"/>
      <c r="K159" s="710"/>
      <c r="L159" s="710"/>
      <c r="M159" s="710"/>
      <c r="N159" s="710"/>
      <c r="O159" s="711"/>
    </row>
    <row r="160" spans="2:15" ht="16.350000000000001" customHeight="1">
      <c r="B160" s="695"/>
      <c r="C160" s="710"/>
      <c r="D160" s="710"/>
      <c r="E160" s="710"/>
      <c r="F160" s="710"/>
      <c r="G160" s="710"/>
      <c r="H160" s="710"/>
      <c r="I160" s="710"/>
      <c r="J160" s="710"/>
      <c r="K160" s="710"/>
      <c r="L160" s="710"/>
      <c r="M160" s="710"/>
      <c r="N160" s="710"/>
      <c r="O160" s="711"/>
    </row>
    <row r="161" spans="2:15" ht="16.350000000000001" customHeight="1">
      <c r="B161" s="695"/>
      <c r="C161" s="710"/>
      <c r="D161" s="710"/>
      <c r="E161" s="710"/>
      <c r="F161" s="710"/>
      <c r="G161" s="710"/>
      <c r="H161" s="710"/>
      <c r="I161" s="710"/>
      <c r="J161" s="710"/>
      <c r="K161" s="710"/>
      <c r="L161" s="710"/>
      <c r="M161" s="710"/>
      <c r="N161" s="710"/>
      <c r="O161" s="711"/>
    </row>
    <row r="162" spans="2:15" ht="16.350000000000001" customHeight="1">
      <c r="B162" s="707" t="s">
        <v>117</v>
      </c>
      <c r="C162" s="708"/>
      <c r="D162" s="708"/>
      <c r="E162" s="708"/>
      <c r="F162" s="708"/>
      <c r="G162" s="708"/>
      <c r="H162" s="708"/>
      <c r="I162" s="708"/>
      <c r="J162" s="708"/>
      <c r="K162" s="708"/>
      <c r="L162" s="693" t="s">
        <v>65</v>
      </c>
      <c r="M162" s="693"/>
      <c r="N162" s="693"/>
      <c r="O162" s="694"/>
    </row>
    <row r="163" spans="2:15" ht="16.350000000000001" customHeight="1">
      <c r="B163" s="707"/>
      <c r="C163" s="708"/>
      <c r="D163" s="708"/>
      <c r="E163" s="708"/>
      <c r="F163" s="708"/>
      <c r="G163" s="708"/>
      <c r="H163" s="708"/>
      <c r="I163" s="708"/>
      <c r="J163" s="708"/>
      <c r="K163" s="708"/>
      <c r="L163" s="693"/>
      <c r="M163" s="693"/>
      <c r="N163" s="693"/>
      <c r="O163" s="694"/>
    </row>
    <row r="164" spans="2:15" ht="16.350000000000001" customHeight="1">
      <c r="B164" s="767" t="s">
        <v>164</v>
      </c>
      <c r="C164" s="527"/>
      <c r="D164" s="527"/>
      <c r="E164" s="527"/>
      <c r="F164" s="527"/>
      <c r="G164" s="527"/>
      <c r="H164" s="527"/>
      <c r="I164" s="527"/>
      <c r="J164" s="527"/>
      <c r="K164" s="527"/>
      <c r="L164" s="527"/>
      <c r="M164" s="527"/>
      <c r="N164" s="527"/>
      <c r="O164" s="528"/>
    </row>
    <row r="165" spans="2:15" ht="16.350000000000001" customHeight="1">
      <c r="B165" s="767"/>
      <c r="C165" s="527"/>
      <c r="D165" s="527"/>
      <c r="E165" s="527"/>
      <c r="F165" s="527"/>
      <c r="G165" s="527"/>
      <c r="H165" s="527"/>
      <c r="I165" s="527"/>
      <c r="J165" s="527"/>
      <c r="K165" s="527"/>
      <c r="L165" s="527"/>
      <c r="M165" s="527"/>
      <c r="N165" s="527"/>
      <c r="O165" s="528"/>
    </row>
    <row r="166" spans="2:15" ht="16.350000000000001" customHeight="1">
      <c r="B166" s="767"/>
      <c r="C166" s="527"/>
      <c r="D166" s="527"/>
      <c r="E166" s="527"/>
      <c r="F166" s="527"/>
      <c r="G166" s="527"/>
      <c r="H166" s="527"/>
      <c r="I166" s="527"/>
      <c r="J166" s="527"/>
      <c r="K166" s="527"/>
      <c r="L166" s="527"/>
      <c r="M166" s="527"/>
      <c r="N166" s="527"/>
      <c r="O166" s="528"/>
    </row>
    <row r="167" spans="2:15" ht="16.350000000000001" customHeight="1" thickBot="1">
      <c r="B167" s="768"/>
      <c r="C167" s="554"/>
      <c r="D167" s="554"/>
      <c r="E167" s="554"/>
      <c r="F167" s="554"/>
      <c r="G167" s="554"/>
      <c r="H167" s="554"/>
      <c r="I167" s="554"/>
      <c r="J167" s="554"/>
      <c r="K167" s="554"/>
      <c r="L167" s="554"/>
      <c r="M167" s="554"/>
      <c r="N167" s="554"/>
      <c r="O167" s="555"/>
    </row>
    <row r="168" spans="2:15" s="697" customFormat="1" ht="16.350000000000001" customHeight="1" thickBot="1"/>
    <row r="169" spans="2:15" ht="16.350000000000001" customHeight="1">
      <c r="B169" s="721" t="s">
        <v>122</v>
      </c>
      <c r="C169" s="722"/>
      <c r="D169" s="722"/>
      <c r="E169" s="722"/>
      <c r="F169" s="722"/>
      <c r="G169" s="722"/>
      <c r="H169" s="722"/>
      <c r="I169" s="722"/>
      <c r="J169" s="722"/>
      <c r="K169" s="722"/>
      <c r="L169" s="722"/>
      <c r="M169" s="722"/>
      <c r="N169" s="722"/>
      <c r="O169" s="723"/>
    </row>
    <row r="170" spans="2:15" s="57" customFormat="1" ht="16.5" customHeight="1">
      <c r="B170" s="687" t="s">
        <v>620</v>
      </c>
      <c r="C170" s="688"/>
      <c r="D170" s="688"/>
      <c r="E170" s="688"/>
      <c r="F170" s="688"/>
      <c r="G170" s="688"/>
      <c r="H170" s="688"/>
      <c r="I170" s="688"/>
      <c r="J170" s="688"/>
      <c r="K170" s="688"/>
      <c r="L170" s="688"/>
      <c r="M170" s="688"/>
      <c r="N170" s="688"/>
      <c r="O170" s="689"/>
    </row>
    <row r="171" spans="2:15" s="57" customFormat="1" ht="15.75" customHeight="1" thickBot="1">
      <c r="B171" s="690"/>
      <c r="C171" s="691"/>
      <c r="D171" s="691"/>
      <c r="E171" s="691"/>
      <c r="F171" s="691"/>
      <c r="G171" s="691"/>
      <c r="H171" s="691"/>
      <c r="I171" s="691"/>
      <c r="J171" s="691"/>
      <c r="K171" s="691"/>
      <c r="L171" s="691"/>
      <c r="M171" s="691"/>
      <c r="N171" s="691"/>
      <c r="O171" s="692"/>
    </row>
    <row r="172" spans="2:15" s="357" customFormat="1" ht="15.75" thickBot="1"/>
    <row r="173" spans="2:15" s="99" customFormat="1" ht="15" customHeight="1">
      <c r="B173" s="675" t="s">
        <v>276</v>
      </c>
      <c r="C173" s="676"/>
      <c r="D173" s="676"/>
      <c r="E173" s="676"/>
      <c r="F173" s="681" t="s">
        <v>622</v>
      </c>
      <c r="G173" s="681"/>
      <c r="H173" s="681"/>
      <c r="I173" s="681"/>
      <c r="J173" s="681"/>
      <c r="K173" s="681"/>
      <c r="L173" s="681"/>
      <c r="M173" s="681"/>
      <c r="N173" s="681"/>
      <c r="O173" s="682"/>
    </row>
    <row r="174" spans="2:15" s="99" customFormat="1" ht="15" customHeight="1">
      <c r="B174" s="677"/>
      <c r="C174" s="678"/>
      <c r="D174" s="678"/>
      <c r="E174" s="678"/>
      <c r="F174" s="683"/>
      <c r="G174" s="683"/>
      <c r="H174" s="683"/>
      <c r="I174" s="683"/>
      <c r="J174" s="683"/>
      <c r="K174" s="683"/>
      <c r="L174" s="683"/>
      <c r="M174" s="683"/>
      <c r="N174" s="683"/>
      <c r="O174" s="684"/>
    </row>
    <row r="175" spans="2:15" s="99" customFormat="1" ht="15.75" customHeight="1">
      <c r="B175" s="677"/>
      <c r="C175" s="678"/>
      <c r="D175" s="678"/>
      <c r="E175" s="678"/>
      <c r="F175" s="683"/>
      <c r="G175" s="683"/>
      <c r="H175" s="683"/>
      <c r="I175" s="683"/>
      <c r="J175" s="683"/>
      <c r="K175" s="683"/>
      <c r="L175" s="683"/>
      <c r="M175" s="683"/>
      <c r="N175" s="683"/>
      <c r="O175" s="684"/>
    </row>
    <row r="176" spans="2:15" s="99" customFormat="1" ht="15.75" thickBot="1">
      <c r="B176" s="679"/>
      <c r="C176" s="680"/>
      <c r="D176" s="680"/>
      <c r="E176" s="680"/>
      <c r="F176" s="685"/>
      <c r="G176" s="685"/>
      <c r="H176" s="685"/>
      <c r="I176" s="685"/>
      <c r="J176" s="685"/>
      <c r="K176" s="685"/>
      <c r="L176" s="685"/>
      <c r="M176" s="685"/>
      <c r="N176" s="685"/>
      <c r="O176" s="686"/>
    </row>
    <row r="177" spans="2:15" s="697" customFormat="1" ht="16.350000000000001" customHeight="1" thickBot="1"/>
    <row r="178" spans="2:15" ht="16.350000000000001" customHeight="1">
      <c r="B178" s="724" t="s">
        <v>123</v>
      </c>
      <c r="C178" s="754" t="s">
        <v>621</v>
      </c>
      <c r="D178" s="755"/>
      <c r="E178" s="755"/>
      <c r="F178" s="755"/>
      <c r="G178" s="755"/>
      <c r="H178" s="755"/>
      <c r="I178" s="755"/>
      <c r="J178" s="755"/>
      <c r="K178" s="755"/>
      <c r="L178" s="755"/>
      <c r="M178" s="755"/>
      <c r="N178" s="755"/>
      <c r="O178" s="756"/>
    </row>
    <row r="179" spans="2:15" ht="16.350000000000001" customHeight="1">
      <c r="B179" s="725"/>
      <c r="C179" s="757"/>
      <c r="D179" s="758"/>
      <c r="E179" s="758"/>
      <c r="F179" s="758"/>
      <c r="G179" s="758"/>
      <c r="H179" s="758"/>
      <c r="I179" s="758"/>
      <c r="J179" s="758"/>
      <c r="K179" s="758"/>
      <c r="L179" s="758"/>
      <c r="M179" s="758"/>
      <c r="N179" s="758"/>
      <c r="O179" s="759"/>
    </row>
    <row r="180" spans="2:15" ht="16.350000000000001" customHeight="1">
      <c r="B180" s="760" t="s">
        <v>59</v>
      </c>
      <c r="C180" s="761"/>
      <c r="D180" s="763" t="s">
        <v>58</v>
      </c>
      <c r="E180" s="761"/>
      <c r="F180" s="765" t="s">
        <v>60</v>
      </c>
      <c r="G180" s="761"/>
      <c r="H180" s="793" t="s">
        <v>61</v>
      </c>
      <c r="I180" s="794"/>
      <c r="J180" s="797"/>
      <c r="K180" s="798"/>
      <c r="L180" s="798"/>
      <c r="M180" s="799"/>
      <c r="N180" s="803" t="s">
        <v>62</v>
      </c>
      <c r="O180" s="805">
        <v>0.1</v>
      </c>
    </row>
    <row r="181" spans="2:15" ht="16.350000000000001" customHeight="1">
      <c r="B181" s="725"/>
      <c r="C181" s="762"/>
      <c r="D181" s="764"/>
      <c r="E181" s="762"/>
      <c r="F181" s="766"/>
      <c r="G181" s="762"/>
      <c r="H181" s="795"/>
      <c r="I181" s="796"/>
      <c r="J181" s="800"/>
      <c r="K181" s="801"/>
      <c r="L181" s="801"/>
      <c r="M181" s="802"/>
      <c r="N181" s="804"/>
      <c r="O181" s="806"/>
    </row>
    <row r="182" spans="2:15" ht="16.350000000000001" customHeight="1">
      <c r="B182" s="695" t="s">
        <v>115</v>
      </c>
      <c r="C182" s="556"/>
      <c r="D182" s="556"/>
      <c r="E182" s="556"/>
      <c r="F182" s="556"/>
      <c r="G182" s="556"/>
      <c r="H182" s="556"/>
      <c r="I182" s="556"/>
      <c r="J182" s="556"/>
      <c r="K182" s="556"/>
      <c r="L182" s="556"/>
      <c r="M182" s="556"/>
      <c r="N182" s="556"/>
      <c r="O182" s="580"/>
    </row>
    <row r="183" spans="2:15" ht="16.350000000000001" customHeight="1">
      <c r="B183" s="695"/>
      <c r="C183" s="556"/>
      <c r="D183" s="556"/>
      <c r="E183" s="556"/>
      <c r="F183" s="556"/>
      <c r="G183" s="556"/>
      <c r="H183" s="556"/>
      <c r="I183" s="556"/>
      <c r="J183" s="556"/>
      <c r="K183" s="556"/>
      <c r="L183" s="556"/>
      <c r="M183" s="556"/>
      <c r="N183" s="556"/>
      <c r="O183" s="580"/>
    </row>
    <row r="184" spans="2:15" ht="16.350000000000001" customHeight="1">
      <c r="B184" s="695"/>
      <c r="C184" s="556"/>
      <c r="D184" s="556"/>
      <c r="E184" s="556"/>
      <c r="F184" s="556"/>
      <c r="G184" s="556"/>
      <c r="H184" s="556"/>
      <c r="I184" s="556"/>
      <c r="J184" s="556"/>
      <c r="K184" s="556"/>
      <c r="L184" s="556"/>
      <c r="M184" s="556"/>
      <c r="N184" s="556"/>
      <c r="O184" s="580"/>
    </row>
    <row r="185" spans="2:15" ht="16.350000000000001" customHeight="1">
      <c r="B185" s="695"/>
      <c r="C185" s="556"/>
      <c r="D185" s="556"/>
      <c r="E185" s="556"/>
      <c r="F185" s="556"/>
      <c r="G185" s="556"/>
      <c r="H185" s="556"/>
      <c r="I185" s="556"/>
      <c r="J185" s="556"/>
      <c r="K185" s="556"/>
      <c r="L185" s="556"/>
      <c r="M185" s="556"/>
      <c r="N185" s="556"/>
      <c r="O185" s="580"/>
    </row>
    <row r="186" spans="2:15" ht="16.350000000000001" customHeight="1">
      <c r="B186" s="695"/>
      <c r="C186" s="556"/>
      <c r="D186" s="556"/>
      <c r="E186" s="556"/>
      <c r="F186" s="556"/>
      <c r="G186" s="556"/>
      <c r="H186" s="556"/>
      <c r="I186" s="556"/>
      <c r="J186" s="556"/>
      <c r="K186" s="556"/>
      <c r="L186" s="556"/>
      <c r="M186" s="556"/>
      <c r="N186" s="556"/>
      <c r="O186" s="580"/>
    </row>
    <row r="187" spans="2:15" ht="16.350000000000001" customHeight="1">
      <c r="B187" s="695"/>
      <c r="C187" s="556"/>
      <c r="D187" s="556"/>
      <c r="E187" s="556"/>
      <c r="F187" s="556"/>
      <c r="G187" s="556"/>
      <c r="H187" s="556"/>
      <c r="I187" s="556"/>
      <c r="J187" s="556"/>
      <c r="K187" s="556"/>
      <c r="L187" s="556"/>
      <c r="M187" s="556"/>
      <c r="N187" s="556"/>
      <c r="O187" s="580"/>
    </row>
    <row r="188" spans="2:15" ht="16.350000000000001" customHeight="1">
      <c r="B188" s="695"/>
      <c r="C188" s="556"/>
      <c r="D188" s="556"/>
      <c r="E188" s="556"/>
      <c r="F188" s="556"/>
      <c r="G188" s="556"/>
      <c r="H188" s="556"/>
      <c r="I188" s="556"/>
      <c r="J188" s="556"/>
      <c r="K188" s="556"/>
      <c r="L188" s="556"/>
      <c r="M188" s="556"/>
      <c r="N188" s="556"/>
      <c r="O188" s="580"/>
    </row>
    <row r="189" spans="2:15" ht="16.350000000000001" customHeight="1">
      <c r="B189" s="695"/>
      <c r="C189" s="556"/>
      <c r="D189" s="556"/>
      <c r="E189" s="556"/>
      <c r="F189" s="556"/>
      <c r="G189" s="556"/>
      <c r="H189" s="556"/>
      <c r="I189" s="556"/>
      <c r="J189" s="556"/>
      <c r="K189" s="556"/>
      <c r="L189" s="556"/>
      <c r="M189" s="556"/>
      <c r="N189" s="556"/>
      <c r="O189" s="580"/>
    </row>
    <row r="190" spans="2:15" ht="16.350000000000001" customHeight="1">
      <c r="B190" s="695"/>
      <c r="C190" s="556"/>
      <c r="D190" s="556"/>
      <c r="E190" s="556"/>
      <c r="F190" s="556"/>
      <c r="G190" s="556"/>
      <c r="H190" s="556"/>
      <c r="I190" s="556"/>
      <c r="J190" s="556"/>
      <c r="K190" s="556"/>
      <c r="L190" s="556"/>
      <c r="M190" s="556"/>
      <c r="N190" s="556"/>
      <c r="O190" s="580"/>
    </row>
    <row r="191" spans="2:15" ht="16.350000000000001" customHeight="1">
      <c r="B191" s="695"/>
      <c r="C191" s="556"/>
      <c r="D191" s="556"/>
      <c r="E191" s="556"/>
      <c r="F191" s="556"/>
      <c r="G191" s="556"/>
      <c r="H191" s="556"/>
      <c r="I191" s="556"/>
      <c r="J191" s="556"/>
      <c r="K191" s="556"/>
      <c r="L191" s="556"/>
      <c r="M191" s="556"/>
      <c r="N191" s="556"/>
      <c r="O191" s="580"/>
    </row>
    <row r="192" spans="2:15" ht="16.350000000000001" customHeight="1">
      <c r="B192" s="695"/>
      <c r="C192" s="556"/>
      <c r="D192" s="556"/>
      <c r="E192" s="556"/>
      <c r="F192" s="556"/>
      <c r="G192" s="556"/>
      <c r="H192" s="556"/>
      <c r="I192" s="556"/>
      <c r="J192" s="556"/>
      <c r="K192" s="556"/>
      <c r="L192" s="556"/>
      <c r="M192" s="556"/>
      <c r="N192" s="556"/>
      <c r="O192" s="580"/>
    </row>
    <row r="193" spans="2:15" ht="16.350000000000001" customHeight="1">
      <c r="B193" s="695"/>
      <c r="C193" s="556"/>
      <c r="D193" s="556"/>
      <c r="E193" s="556"/>
      <c r="F193" s="556"/>
      <c r="G193" s="556"/>
      <c r="H193" s="556"/>
      <c r="I193" s="556"/>
      <c r="J193" s="556"/>
      <c r="K193" s="556"/>
      <c r="L193" s="556"/>
      <c r="M193" s="556"/>
      <c r="N193" s="556"/>
      <c r="O193" s="580"/>
    </row>
    <row r="194" spans="2:15" ht="16.350000000000001" customHeight="1">
      <c r="B194" s="695"/>
      <c r="C194" s="556"/>
      <c r="D194" s="556"/>
      <c r="E194" s="556"/>
      <c r="F194" s="556"/>
      <c r="G194" s="556"/>
      <c r="H194" s="556"/>
      <c r="I194" s="556"/>
      <c r="J194" s="556"/>
      <c r="K194" s="556"/>
      <c r="L194" s="556"/>
      <c r="M194" s="556"/>
      <c r="N194" s="556"/>
      <c r="O194" s="580"/>
    </row>
    <row r="195" spans="2:15" ht="16.350000000000001" customHeight="1">
      <c r="B195" s="695"/>
      <c r="C195" s="556"/>
      <c r="D195" s="556"/>
      <c r="E195" s="556"/>
      <c r="F195" s="556"/>
      <c r="G195" s="556"/>
      <c r="H195" s="556"/>
      <c r="I195" s="556"/>
      <c r="J195" s="556"/>
      <c r="K195" s="556"/>
      <c r="L195" s="556"/>
      <c r="M195" s="556"/>
      <c r="N195" s="556"/>
      <c r="O195" s="580"/>
    </row>
    <row r="196" spans="2:15" ht="16.350000000000001" customHeight="1">
      <c r="B196" s="695"/>
      <c r="C196" s="556"/>
      <c r="D196" s="556"/>
      <c r="E196" s="556"/>
      <c r="F196" s="556"/>
      <c r="G196" s="556"/>
      <c r="H196" s="556"/>
      <c r="I196" s="556"/>
      <c r="J196" s="556"/>
      <c r="K196" s="556"/>
      <c r="L196" s="556"/>
      <c r="M196" s="556"/>
      <c r="N196" s="556"/>
      <c r="O196" s="580"/>
    </row>
    <row r="197" spans="2:15" ht="16.350000000000001" customHeight="1">
      <c r="B197" s="695"/>
      <c r="C197" s="556"/>
      <c r="D197" s="556"/>
      <c r="E197" s="556"/>
      <c r="F197" s="556"/>
      <c r="G197" s="556"/>
      <c r="H197" s="556"/>
      <c r="I197" s="556"/>
      <c r="J197" s="556"/>
      <c r="K197" s="556"/>
      <c r="L197" s="556"/>
      <c r="M197" s="556"/>
      <c r="N197" s="556"/>
      <c r="O197" s="580"/>
    </row>
    <row r="198" spans="2:15" ht="16.350000000000001" customHeight="1">
      <c r="B198" s="695"/>
      <c r="C198" s="556"/>
      <c r="D198" s="556"/>
      <c r="E198" s="556"/>
      <c r="F198" s="556"/>
      <c r="G198" s="556"/>
      <c r="H198" s="556"/>
      <c r="I198" s="556"/>
      <c r="J198" s="556"/>
      <c r="K198" s="556"/>
      <c r="L198" s="556"/>
      <c r="M198" s="556"/>
      <c r="N198" s="556"/>
      <c r="O198" s="580"/>
    </row>
    <row r="199" spans="2:15" ht="16.350000000000001" customHeight="1">
      <c r="B199" s="707" t="s">
        <v>79</v>
      </c>
      <c r="C199" s="708"/>
      <c r="D199" s="708"/>
      <c r="E199" s="708"/>
      <c r="F199" s="708"/>
      <c r="G199" s="708"/>
      <c r="H199" s="708"/>
      <c r="I199" s="708"/>
      <c r="J199" s="708"/>
      <c r="K199" s="708"/>
      <c r="L199" s="693" t="s">
        <v>65</v>
      </c>
      <c r="M199" s="693"/>
      <c r="N199" s="693"/>
      <c r="O199" s="694"/>
    </row>
    <row r="200" spans="2:15" ht="16.350000000000001" customHeight="1">
      <c r="B200" s="707"/>
      <c r="C200" s="708"/>
      <c r="D200" s="708"/>
      <c r="E200" s="708"/>
      <c r="F200" s="708"/>
      <c r="G200" s="708"/>
      <c r="H200" s="708"/>
      <c r="I200" s="708"/>
      <c r="J200" s="708"/>
      <c r="K200" s="708"/>
      <c r="L200" s="693"/>
      <c r="M200" s="693"/>
      <c r="N200" s="693"/>
      <c r="O200" s="694"/>
    </row>
    <row r="201" spans="2:15" ht="16.350000000000001" customHeight="1">
      <c r="B201" s="785"/>
      <c r="C201" s="735"/>
      <c r="D201" s="735"/>
      <c r="E201" s="735"/>
      <c r="F201" s="735"/>
      <c r="G201" s="735"/>
      <c r="H201" s="735"/>
      <c r="I201" s="735"/>
      <c r="J201" s="735"/>
      <c r="K201" s="735"/>
      <c r="L201" s="735"/>
      <c r="M201" s="735"/>
      <c r="N201" s="735"/>
      <c r="O201" s="736"/>
    </row>
    <row r="202" spans="2:15" ht="16.350000000000001" customHeight="1">
      <c r="B202" s="785"/>
      <c r="C202" s="735"/>
      <c r="D202" s="735"/>
      <c r="E202" s="735"/>
      <c r="F202" s="735"/>
      <c r="G202" s="735"/>
      <c r="H202" s="735"/>
      <c r="I202" s="735"/>
      <c r="J202" s="735"/>
      <c r="K202" s="735"/>
      <c r="L202" s="735"/>
      <c r="M202" s="735"/>
      <c r="N202" s="735"/>
      <c r="O202" s="736"/>
    </row>
    <row r="203" spans="2:15" ht="16.350000000000001" customHeight="1">
      <c r="B203" s="785"/>
      <c r="C203" s="735"/>
      <c r="D203" s="735"/>
      <c r="E203" s="735"/>
      <c r="F203" s="735"/>
      <c r="G203" s="735"/>
      <c r="H203" s="735"/>
      <c r="I203" s="735"/>
      <c r="J203" s="735"/>
      <c r="K203" s="735"/>
      <c r="L203" s="735"/>
      <c r="M203" s="735"/>
      <c r="N203" s="735"/>
      <c r="O203" s="736"/>
    </row>
    <row r="204" spans="2:15" ht="16.350000000000001" customHeight="1">
      <c r="B204" s="785"/>
      <c r="C204" s="735"/>
      <c r="D204" s="735"/>
      <c r="E204" s="735"/>
      <c r="F204" s="735"/>
      <c r="G204" s="735"/>
      <c r="H204" s="735"/>
      <c r="I204" s="735"/>
      <c r="J204" s="735"/>
      <c r="K204" s="735"/>
      <c r="L204" s="735"/>
      <c r="M204" s="735"/>
      <c r="N204" s="735"/>
      <c r="O204" s="736"/>
    </row>
    <row r="205" spans="2:15" ht="16.350000000000001" customHeight="1" thickBot="1">
      <c r="B205" s="786"/>
      <c r="C205" s="787"/>
      <c r="D205" s="787"/>
      <c r="E205" s="787"/>
      <c r="F205" s="787"/>
      <c r="G205" s="787"/>
      <c r="H205" s="787"/>
      <c r="I205" s="787"/>
      <c r="J205" s="787"/>
      <c r="K205" s="787"/>
      <c r="L205" s="787"/>
      <c r="M205" s="787"/>
      <c r="N205" s="787"/>
      <c r="O205" s="788"/>
    </row>
    <row r="206" spans="2:15" s="697" customFormat="1" ht="16.350000000000001" customHeight="1" thickBot="1"/>
    <row r="207" spans="2:15" ht="16.350000000000001" customHeight="1">
      <c r="B207" s="738" t="s">
        <v>124</v>
      </c>
      <c r="C207" s="596" t="s">
        <v>623</v>
      </c>
      <c r="D207" s="596"/>
      <c r="E207" s="596"/>
      <c r="F207" s="596"/>
      <c r="G207" s="596"/>
      <c r="H207" s="596"/>
      <c r="I207" s="596"/>
      <c r="J207" s="596"/>
      <c r="K207" s="596"/>
      <c r="L207" s="596"/>
      <c r="M207" s="596"/>
      <c r="N207" s="596"/>
      <c r="O207" s="597"/>
    </row>
    <row r="208" spans="2:15" ht="16.350000000000001" customHeight="1">
      <c r="B208" s="696"/>
      <c r="C208" s="598"/>
      <c r="D208" s="598"/>
      <c r="E208" s="598"/>
      <c r="F208" s="598"/>
      <c r="G208" s="598"/>
      <c r="H208" s="598"/>
      <c r="I208" s="598"/>
      <c r="J208" s="598"/>
      <c r="K208" s="598"/>
      <c r="L208" s="598"/>
      <c r="M208" s="598"/>
      <c r="N208" s="598"/>
      <c r="O208" s="599"/>
    </row>
    <row r="209" spans="2:15" ht="16.350000000000001" customHeight="1">
      <c r="B209" s="696" t="s">
        <v>59</v>
      </c>
      <c r="C209" s="536"/>
      <c r="D209" s="733" t="s">
        <v>58</v>
      </c>
      <c r="E209" s="536"/>
      <c r="F209" s="733" t="s">
        <v>60</v>
      </c>
      <c r="G209" s="536"/>
      <c r="H209" s="733" t="s">
        <v>61</v>
      </c>
      <c r="I209" s="733"/>
      <c r="J209" s="734"/>
      <c r="K209" s="734"/>
      <c r="L209" s="734"/>
      <c r="M209" s="734"/>
      <c r="N209" s="693" t="s">
        <v>62</v>
      </c>
      <c r="O209" s="741"/>
    </row>
    <row r="210" spans="2:15" ht="16.350000000000001" customHeight="1">
      <c r="B210" s="696"/>
      <c r="C210" s="536"/>
      <c r="D210" s="733"/>
      <c r="E210" s="536"/>
      <c r="F210" s="733"/>
      <c r="G210" s="536"/>
      <c r="H210" s="733"/>
      <c r="I210" s="733"/>
      <c r="J210" s="734"/>
      <c r="K210" s="734"/>
      <c r="L210" s="734"/>
      <c r="M210" s="734"/>
      <c r="N210" s="693"/>
      <c r="O210" s="741"/>
    </row>
    <row r="211" spans="2:15" ht="16.350000000000001" customHeight="1">
      <c r="B211" s="695" t="s">
        <v>115</v>
      </c>
      <c r="C211" s="550"/>
      <c r="D211" s="550"/>
      <c r="E211" s="550"/>
      <c r="F211" s="550"/>
      <c r="G211" s="550"/>
      <c r="H211" s="550"/>
      <c r="I211" s="550"/>
      <c r="J211" s="550"/>
      <c r="K211" s="550"/>
      <c r="L211" s="550"/>
      <c r="M211" s="550"/>
      <c r="N211" s="550"/>
      <c r="O211" s="551"/>
    </row>
    <row r="212" spans="2:15" ht="16.350000000000001" customHeight="1">
      <c r="B212" s="695"/>
      <c r="C212" s="550"/>
      <c r="D212" s="550"/>
      <c r="E212" s="550"/>
      <c r="F212" s="550"/>
      <c r="G212" s="550"/>
      <c r="H212" s="550"/>
      <c r="I212" s="550"/>
      <c r="J212" s="550"/>
      <c r="K212" s="550"/>
      <c r="L212" s="550"/>
      <c r="M212" s="550"/>
      <c r="N212" s="550"/>
      <c r="O212" s="551"/>
    </row>
    <row r="213" spans="2:15" ht="16.350000000000001" customHeight="1">
      <c r="B213" s="695"/>
      <c r="C213" s="550"/>
      <c r="D213" s="550"/>
      <c r="E213" s="550"/>
      <c r="F213" s="550"/>
      <c r="G213" s="550"/>
      <c r="H213" s="550"/>
      <c r="I213" s="550"/>
      <c r="J213" s="550"/>
      <c r="K213" s="550"/>
      <c r="L213" s="550"/>
      <c r="M213" s="550"/>
      <c r="N213" s="550"/>
      <c r="O213" s="551"/>
    </row>
    <row r="214" spans="2:15" ht="16.350000000000001" customHeight="1">
      <c r="B214" s="695"/>
      <c r="C214" s="550"/>
      <c r="D214" s="550"/>
      <c r="E214" s="550"/>
      <c r="F214" s="550"/>
      <c r="G214" s="550"/>
      <c r="H214" s="550"/>
      <c r="I214" s="550"/>
      <c r="J214" s="550"/>
      <c r="K214" s="550"/>
      <c r="L214" s="550"/>
      <c r="M214" s="550"/>
      <c r="N214" s="550"/>
      <c r="O214" s="551"/>
    </row>
    <row r="215" spans="2:15" ht="16.350000000000001" customHeight="1">
      <c r="B215" s="695"/>
      <c r="C215" s="550"/>
      <c r="D215" s="550"/>
      <c r="E215" s="550"/>
      <c r="F215" s="550"/>
      <c r="G215" s="550"/>
      <c r="H215" s="550"/>
      <c r="I215" s="550"/>
      <c r="J215" s="550"/>
      <c r="K215" s="550"/>
      <c r="L215" s="550"/>
      <c r="M215" s="550"/>
      <c r="N215" s="550"/>
      <c r="O215" s="551"/>
    </row>
    <row r="216" spans="2:15" ht="16.350000000000001" customHeight="1">
      <c r="B216" s="695"/>
      <c r="C216" s="550"/>
      <c r="D216" s="550"/>
      <c r="E216" s="550"/>
      <c r="F216" s="550"/>
      <c r="G216" s="550"/>
      <c r="H216" s="550"/>
      <c r="I216" s="550"/>
      <c r="J216" s="550"/>
      <c r="K216" s="550"/>
      <c r="L216" s="550"/>
      <c r="M216" s="550"/>
      <c r="N216" s="550"/>
      <c r="O216" s="551"/>
    </row>
    <row r="217" spans="2:15" ht="16.350000000000001" customHeight="1">
      <c r="B217" s="695"/>
      <c r="C217" s="550"/>
      <c r="D217" s="550"/>
      <c r="E217" s="550"/>
      <c r="F217" s="550"/>
      <c r="G217" s="550"/>
      <c r="H217" s="550"/>
      <c r="I217" s="550"/>
      <c r="J217" s="550"/>
      <c r="K217" s="550"/>
      <c r="L217" s="550"/>
      <c r="M217" s="550"/>
      <c r="N217" s="550"/>
      <c r="O217" s="551"/>
    </row>
    <row r="218" spans="2:15" ht="16.350000000000001" customHeight="1">
      <c r="B218" s="695"/>
      <c r="C218" s="550"/>
      <c r="D218" s="550"/>
      <c r="E218" s="550"/>
      <c r="F218" s="550"/>
      <c r="G218" s="550"/>
      <c r="H218" s="550"/>
      <c r="I218" s="550"/>
      <c r="J218" s="550"/>
      <c r="K218" s="550"/>
      <c r="L218" s="550"/>
      <c r="M218" s="550"/>
      <c r="N218" s="550"/>
      <c r="O218" s="551"/>
    </row>
    <row r="219" spans="2:15" ht="16.350000000000001" customHeight="1">
      <c r="B219" s="695"/>
      <c r="C219" s="550"/>
      <c r="D219" s="550"/>
      <c r="E219" s="550"/>
      <c r="F219" s="550"/>
      <c r="G219" s="550"/>
      <c r="H219" s="550"/>
      <c r="I219" s="550"/>
      <c r="J219" s="550"/>
      <c r="K219" s="550"/>
      <c r="L219" s="550"/>
      <c r="M219" s="550"/>
      <c r="N219" s="550"/>
      <c r="O219" s="551"/>
    </row>
    <row r="220" spans="2:15" ht="16.350000000000001" customHeight="1">
      <c r="B220" s="695"/>
      <c r="C220" s="550"/>
      <c r="D220" s="550"/>
      <c r="E220" s="550"/>
      <c r="F220" s="550"/>
      <c r="G220" s="550"/>
      <c r="H220" s="550"/>
      <c r="I220" s="550"/>
      <c r="J220" s="550"/>
      <c r="K220" s="550"/>
      <c r="L220" s="550"/>
      <c r="M220" s="550"/>
      <c r="N220" s="550"/>
      <c r="O220" s="551"/>
    </row>
    <row r="221" spans="2:15" ht="16.350000000000001" customHeight="1">
      <c r="B221" s="695"/>
      <c r="C221" s="550"/>
      <c r="D221" s="550"/>
      <c r="E221" s="550"/>
      <c r="F221" s="550"/>
      <c r="G221" s="550"/>
      <c r="H221" s="550"/>
      <c r="I221" s="550"/>
      <c r="J221" s="550"/>
      <c r="K221" s="550"/>
      <c r="L221" s="550"/>
      <c r="M221" s="550"/>
      <c r="N221" s="550"/>
      <c r="O221" s="551"/>
    </row>
    <row r="222" spans="2:15" ht="16.350000000000001" customHeight="1">
      <c r="B222" s="695"/>
      <c r="C222" s="550"/>
      <c r="D222" s="550"/>
      <c r="E222" s="550"/>
      <c r="F222" s="550"/>
      <c r="G222" s="550"/>
      <c r="H222" s="550"/>
      <c r="I222" s="550"/>
      <c r="J222" s="550"/>
      <c r="K222" s="550"/>
      <c r="L222" s="550"/>
      <c r="M222" s="550"/>
      <c r="N222" s="550"/>
      <c r="O222" s="551"/>
    </row>
    <row r="223" spans="2:15" ht="16.350000000000001" customHeight="1">
      <c r="B223" s="695"/>
      <c r="C223" s="550"/>
      <c r="D223" s="550"/>
      <c r="E223" s="550"/>
      <c r="F223" s="550"/>
      <c r="G223" s="550"/>
      <c r="H223" s="550"/>
      <c r="I223" s="550"/>
      <c r="J223" s="550"/>
      <c r="K223" s="550"/>
      <c r="L223" s="550"/>
      <c r="M223" s="550"/>
      <c r="N223" s="550"/>
      <c r="O223" s="551"/>
    </row>
    <row r="224" spans="2:15" ht="16.350000000000001" customHeight="1">
      <c r="B224" s="695"/>
      <c r="C224" s="550"/>
      <c r="D224" s="550"/>
      <c r="E224" s="550"/>
      <c r="F224" s="550"/>
      <c r="G224" s="550"/>
      <c r="H224" s="550"/>
      <c r="I224" s="550"/>
      <c r="J224" s="550"/>
      <c r="K224" s="550"/>
      <c r="L224" s="550"/>
      <c r="M224" s="550"/>
      <c r="N224" s="550"/>
      <c r="O224" s="551"/>
    </row>
    <row r="225" spans="2:15" ht="16.350000000000001" customHeight="1">
      <c r="B225" s="695"/>
      <c r="C225" s="550"/>
      <c r="D225" s="550"/>
      <c r="E225" s="550"/>
      <c r="F225" s="550"/>
      <c r="G225" s="550"/>
      <c r="H225" s="550"/>
      <c r="I225" s="550"/>
      <c r="J225" s="550"/>
      <c r="K225" s="550"/>
      <c r="L225" s="550"/>
      <c r="M225" s="550"/>
      <c r="N225" s="550"/>
      <c r="O225" s="551"/>
    </row>
    <row r="226" spans="2:15" ht="16.350000000000001" customHeight="1">
      <c r="B226" s="707" t="s">
        <v>79</v>
      </c>
      <c r="C226" s="708"/>
      <c r="D226" s="708"/>
      <c r="E226" s="708"/>
      <c r="F226" s="708"/>
      <c r="G226" s="708"/>
      <c r="H226" s="708"/>
      <c r="I226" s="708"/>
      <c r="J226" s="708"/>
      <c r="K226" s="708"/>
      <c r="L226" s="693" t="s">
        <v>65</v>
      </c>
      <c r="M226" s="693"/>
      <c r="N226" s="693"/>
      <c r="O226" s="694"/>
    </row>
    <row r="227" spans="2:15" ht="16.350000000000001" customHeight="1">
      <c r="B227" s="707"/>
      <c r="C227" s="708"/>
      <c r="D227" s="708"/>
      <c r="E227" s="708"/>
      <c r="F227" s="708"/>
      <c r="G227" s="708"/>
      <c r="H227" s="708"/>
      <c r="I227" s="708"/>
      <c r="J227" s="708"/>
      <c r="K227" s="708"/>
      <c r="L227" s="693"/>
      <c r="M227" s="693"/>
      <c r="N227" s="693"/>
      <c r="O227" s="694"/>
    </row>
    <row r="228" spans="2:15" ht="16.350000000000001" customHeight="1">
      <c r="B228" s="807"/>
      <c r="C228" s="635"/>
      <c r="D228" s="635"/>
      <c r="E228" s="635"/>
      <c r="F228" s="635"/>
      <c r="G228" s="635"/>
      <c r="H228" s="635"/>
      <c r="I228" s="635"/>
      <c r="J228" s="635"/>
      <c r="K228" s="635"/>
      <c r="L228" s="635"/>
      <c r="M228" s="635"/>
      <c r="N228" s="635"/>
      <c r="O228" s="636"/>
    </row>
    <row r="229" spans="2:15" ht="16.350000000000001" customHeight="1">
      <c r="B229" s="807"/>
      <c r="C229" s="635"/>
      <c r="D229" s="635"/>
      <c r="E229" s="635"/>
      <c r="F229" s="635"/>
      <c r="G229" s="635"/>
      <c r="H229" s="635"/>
      <c r="I229" s="635"/>
      <c r="J229" s="635"/>
      <c r="K229" s="635"/>
      <c r="L229" s="635"/>
      <c r="M229" s="635"/>
      <c r="N229" s="635"/>
      <c r="O229" s="636"/>
    </row>
    <row r="230" spans="2:15" ht="16.350000000000001" customHeight="1">
      <c r="B230" s="807"/>
      <c r="C230" s="635"/>
      <c r="D230" s="635"/>
      <c r="E230" s="635"/>
      <c r="F230" s="635"/>
      <c r="G230" s="635"/>
      <c r="H230" s="635"/>
      <c r="I230" s="635"/>
      <c r="J230" s="635"/>
      <c r="K230" s="635"/>
      <c r="L230" s="635"/>
      <c r="M230" s="635"/>
      <c r="N230" s="635"/>
      <c r="O230" s="636"/>
    </row>
    <row r="231" spans="2:15" ht="16.350000000000001" customHeight="1">
      <c r="B231" s="807"/>
      <c r="C231" s="635"/>
      <c r="D231" s="635"/>
      <c r="E231" s="635"/>
      <c r="F231" s="635"/>
      <c r="G231" s="635"/>
      <c r="H231" s="635"/>
      <c r="I231" s="635"/>
      <c r="J231" s="635"/>
      <c r="K231" s="635"/>
      <c r="L231" s="635"/>
      <c r="M231" s="635"/>
      <c r="N231" s="635"/>
      <c r="O231" s="636"/>
    </row>
    <row r="232" spans="2:15" ht="16.350000000000001" customHeight="1">
      <c r="B232" s="807"/>
      <c r="C232" s="635"/>
      <c r="D232" s="635"/>
      <c r="E232" s="635"/>
      <c r="F232" s="635"/>
      <c r="G232" s="635"/>
      <c r="H232" s="635"/>
      <c r="I232" s="635"/>
      <c r="J232" s="635"/>
      <c r="K232" s="635"/>
      <c r="L232" s="635"/>
      <c r="M232" s="635"/>
      <c r="N232" s="635"/>
      <c r="O232" s="636"/>
    </row>
    <row r="233" spans="2:15" ht="16.350000000000001" customHeight="1">
      <c r="B233" s="701" t="s">
        <v>125</v>
      </c>
      <c r="C233" s="702"/>
      <c r="D233" s="702"/>
      <c r="E233" s="702"/>
      <c r="F233" s="702"/>
      <c r="G233" s="702"/>
      <c r="H233" s="702"/>
      <c r="I233" s="702"/>
      <c r="J233" s="702"/>
      <c r="K233" s="702"/>
      <c r="L233" s="702"/>
      <c r="M233" s="702"/>
      <c r="N233" s="702"/>
      <c r="O233" s="705"/>
    </row>
    <row r="234" spans="2:15" ht="16.350000000000001" customHeight="1">
      <c r="B234" s="701"/>
      <c r="C234" s="702"/>
      <c r="D234" s="702"/>
      <c r="E234" s="702"/>
      <c r="F234" s="702"/>
      <c r="G234" s="702"/>
      <c r="H234" s="702"/>
      <c r="I234" s="702"/>
      <c r="J234" s="702"/>
      <c r="K234" s="702"/>
      <c r="L234" s="702"/>
      <c r="M234" s="702"/>
      <c r="N234" s="702"/>
      <c r="O234" s="705"/>
    </row>
    <row r="235" spans="2:15" ht="16.350000000000001" customHeight="1">
      <c r="B235" s="701"/>
      <c r="C235" s="702"/>
      <c r="D235" s="702"/>
      <c r="E235" s="702"/>
      <c r="F235" s="702"/>
      <c r="G235" s="702"/>
      <c r="H235" s="702"/>
      <c r="I235" s="702"/>
      <c r="J235" s="702"/>
      <c r="K235" s="702"/>
      <c r="L235" s="702"/>
      <c r="M235" s="702"/>
      <c r="N235" s="702"/>
      <c r="O235" s="705"/>
    </row>
    <row r="236" spans="2:15" ht="16.350000000000001" customHeight="1" thickBot="1">
      <c r="B236" s="703"/>
      <c r="C236" s="704"/>
      <c r="D236" s="704"/>
      <c r="E236" s="704"/>
      <c r="F236" s="704"/>
      <c r="G236" s="704"/>
      <c r="H236" s="704"/>
      <c r="I236" s="704"/>
      <c r="J236" s="704"/>
      <c r="K236" s="704"/>
      <c r="L236" s="704"/>
      <c r="M236" s="704"/>
      <c r="N236" s="704"/>
      <c r="O236" s="706"/>
    </row>
    <row r="237" spans="2:15" ht="16.350000000000001" customHeight="1" thickBot="1">
      <c r="B237" s="139"/>
      <c r="C237" s="139"/>
      <c r="D237" s="139"/>
      <c r="E237" s="139"/>
      <c r="F237" s="139"/>
      <c r="G237" s="139"/>
      <c r="H237" s="139"/>
      <c r="I237" s="139"/>
      <c r="J237" s="139"/>
      <c r="K237" s="139"/>
      <c r="L237" s="139"/>
      <c r="M237" s="139"/>
      <c r="N237" s="139"/>
      <c r="O237" s="139"/>
    </row>
    <row r="238" spans="2:15" s="138" customFormat="1" ht="15" customHeight="1">
      <c r="B238" s="675" t="s">
        <v>624</v>
      </c>
      <c r="C238" s="676"/>
      <c r="D238" s="676"/>
      <c r="E238" s="676"/>
      <c r="F238" s="681" t="s">
        <v>626</v>
      </c>
      <c r="G238" s="681"/>
      <c r="H238" s="681"/>
      <c r="I238" s="681"/>
      <c r="J238" s="681"/>
      <c r="K238" s="681"/>
      <c r="L238" s="681"/>
      <c r="M238" s="681"/>
      <c r="N238" s="681"/>
      <c r="O238" s="682"/>
    </row>
    <row r="239" spans="2:15" s="138" customFormat="1" ht="15.75" thickBot="1">
      <c r="B239" s="679"/>
      <c r="C239" s="680"/>
      <c r="D239" s="680"/>
      <c r="E239" s="680"/>
      <c r="F239" s="685"/>
      <c r="G239" s="685"/>
      <c r="H239" s="685"/>
      <c r="I239" s="685"/>
      <c r="J239" s="685"/>
      <c r="K239" s="685"/>
      <c r="L239" s="685"/>
      <c r="M239" s="685"/>
      <c r="N239" s="685"/>
      <c r="O239" s="686"/>
    </row>
    <row r="240" spans="2:15" s="697" customFormat="1" ht="16.350000000000001" customHeight="1" thickBot="1"/>
    <row r="241" spans="2:15" ht="16.350000000000001" customHeight="1">
      <c r="B241" s="738" t="s">
        <v>126</v>
      </c>
      <c r="C241" s="596" t="s">
        <v>625</v>
      </c>
      <c r="D241" s="596"/>
      <c r="E241" s="596"/>
      <c r="F241" s="596"/>
      <c r="G241" s="596"/>
      <c r="H241" s="596"/>
      <c r="I241" s="596"/>
      <c r="J241" s="596"/>
      <c r="K241" s="596"/>
      <c r="L241" s="596"/>
      <c r="M241" s="596"/>
      <c r="N241" s="596"/>
      <c r="O241" s="597"/>
    </row>
    <row r="242" spans="2:15" ht="16.350000000000001" customHeight="1">
      <c r="B242" s="696"/>
      <c r="C242" s="598"/>
      <c r="D242" s="598"/>
      <c r="E242" s="598"/>
      <c r="F242" s="598"/>
      <c r="G242" s="598"/>
      <c r="H242" s="598"/>
      <c r="I242" s="598"/>
      <c r="J242" s="598"/>
      <c r="K242" s="598"/>
      <c r="L242" s="598"/>
      <c r="M242" s="598"/>
      <c r="N242" s="598"/>
      <c r="O242" s="599"/>
    </row>
    <row r="243" spans="2:15" ht="16.350000000000001" customHeight="1">
      <c r="B243" s="696"/>
      <c r="C243" s="598"/>
      <c r="D243" s="598"/>
      <c r="E243" s="598"/>
      <c r="F243" s="598"/>
      <c r="G243" s="598"/>
      <c r="H243" s="598"/>
      <c r="I243" s="598"/>
      <c r="J243" s="598"/>
      <c r="K243" s="598"/>
      <c r="L243" s="598"/>
      <c r="M243" s="598"/>
      <c r="N243" s="598"/>
      <c r="O243" s="599"/>
    </row>
    <row r="244" spans="2:15" ht="16.350000000000001" customHeight="1">
      <c r="B244" s="696" t="s">
        <v>59</v>
      </c>
      <c r="C244" s="559"/>
      <c r="D244" s="733" t="s">
        <v>58</v>
      </c>
      <c r="E244" s="559"/>
      <c r="F244" s="726" t="s">
        <v>60</v>
      </c>
      <c r="G244" s="559"/>
      <c r="H244" s="726" t="s">
        <v>61</v>
      </c>
      <c r="I244" s="726"/>
      <c r="J244" s="739"/>
      <c r="K244" s="739"/>
      <c r="L244" s="739"/>
      <c r="M244" s="739"/>
      <c r="N244" s="693" t="s">
        <v>62</v>
      </c>
      <c r="O244" s="728">
        <v>0.1</v>
      </c>
    </row>
    <row r="245" spans="2:15" ht="16.350000000000001" customHeight="1">
      <c r="B245" s="696"/>
      <c r="C245" s="559"/>
      <c r="D245" s="733"/>
      <c r="E245" s="559"/>
      <c r="F245" s="726"/>
      <c r="G245" s="559"/>
      <c r="H245" s="726"/>
      <c r="I245" s="726"/>
      <c r="J245" s="739"/>
      <c r="K245" s="739"/>
      <c r="L245" s="739"/>
      <c r="M245" s="739"/>
      <c r="N245" s="693"/>
      <c r="O245" s="728"/>
    </row>
    <row r="246" spans="2:15" ht="16.350000000000001" customHeight="1">
      <c r="B246" s="695" t="s">
        <v>115</v>
      </c>
      <c r="C246" s="556"/>
      <c r="D246" s="556"/>
      <c r="E246" s="556"/>
      <c r="F246" s="556"/>
      <c r="G246" s="556"/>
      <c r="H246" s="556"/>
      <c r="I246" s="556"/>
      <c r="J246" s="556"/>
      <c r="K246" s="556"/>
      <c r="L246" s="556"/>
      <c r="M246" s="556"/>
      <c r="N246" s="556"/>
      <c r="O246" s="580"/>
    </row>
    <row r="247" spans="2:15" ht="16.350000000000001" customHeight="1">
      <c r="B247" s="695"/>
      <c r="C247" s="556"/>
      <c r="D247" s="556"/>
      <c r="E247" s="556"/>
      <c r="F247" s="556"/>
      <c r="G247" s="556"/>
      <c r="H247" s="556"/>
      <c r="I247" s="556"/>
      <c r="J247" s="556"/>
      <c r="K247" s="556"/>
      <c r="L247" s="556"/>
      <c r="M247" s="556"/>
      <c r="N247" s="556"/>
      <c r="O247" s="580"/>
    </row>
    <row r="248" spans="2:15" ht="16.350000000000001" customHeight="1">
      <c r="B248" s="695"/>
      <c r="C248" s="556"/>
      <c r="D248" s="556"/>
      <c r="E248" s="556"/>
      <c r="F248" s="556"/>
      <c r="G248" s="556"/>
      <c r="H248" s="556"/>
      <c r="I248" s="556"/>
      <c r="J248" s="556"/>
      <c r="K248" s="556"/>
      <c r="L248" s="556"/>
      <c r="M248" s="556"/>
      <c r="N248" s="556"/>
      <c r="O248" s="580"/>
    </row>
    <row r="249" spans="2:15" ht="16.350000000000001" customHeight="1">
      <c r="B249" s="695"/>
      <c r="C249" s="556"/>
      <c r="D249" s="556"/>
      <c r="E249" s="556"/>
      <c r="F249" s="556"/>
      <c r="G249" s="556"/>
      <c r="H249" s="556"/>
      <c r="I249" s="556"/>
      <c r="J249" s="556"/>
      <c r="K249" s="556"/>
      <c r="L249" s="556"/>
      <c r="M249" s="556"/>
      <c r="N249" s="556"/>
      <c r="O249" s="580"/>
    </row>
    <row r="250" spans="2:15" ht="16.350000000000001" customHeight="1">
      <c r="B250" s="695"/>
      <c r="C250" s="556"/>
      <c r="D250" s="556"/>
      <c r="E250" s="556"/>
      <c r="F250" s="556"/>
      <c r="G250" s="556"/>
      <c r="H250" s="556"/>
      <c r="I250" s="556"/>
      <c r="J250" s="556"/>
      <c r="K250" s="556"/>
      <c r="L250" s="556"/>
      <c r="M250" s="556"/>
      <c r="N250" s="556"/>
      <c r="O250" s="580"/>
    </row>
    <row r="251" spans="2:15" ht="16.350000000000001" customHeight="1">
      <c r="B251" s="695"/>
      <c r="C251" s="556"/>
      <c r="D251" s="556"/>
      <c r="E251" s="556"/>
      <c r="F251" s="556"/>
      <c r="G251" s="556"/>
      <c r="H251" s="556"/>
      <c r="I251" s="556"/>
      <c r="J251" s="556"/>
      <c r="K251" s="556"/>
      <c r="L251" s="556"/>
      <c r="M251" s="556"/>
      <c r="N251" s="556"/>
      <c r="O251" s="580"/>
    </row>
    <row r="252" spans="2:15" ht="16.350000000000001" customHeight="1">
      <c r="B252" s="695"/>
      <c r="C252" s="556"/>
      <c r="D252" s="556"/>
      <c r="E252" s="556"/>
      <c r="F252" s="556"/>
      <c r="G252" s="556"/>
      <c r="H252" s="556"/>
      <c r="I252" s="556"/>
      <c r="J252" s="556"/>
      <c r="K252" s="556"/>
      <c r="L252" s="556"/>
      <c r="M252" s="556"/>
      <c r="N252" s="556"/>
      <c r="O252" s="580"/>
    </row>
    <row r="253" spans="2:15" ht="16.350000000000001" customHeight="1">
      <c r="B253" s="695"/>
      <c r="C253" s="556"/>
      <c r="D253" s="556"/>
      <c r="E253" s="556"/>
      <c r="F253" s="556"/>
      <c r="G253" s="556"/>
      <c r="H253" s="556"/>
      <c r="I253" s="556"/>
      <c r="J253" s="556"/>
      <c r="K253" s="556"/>
      <c r="L253" s="556"/>
      <c r="M253" s="556"/>
      <c r="N253" s="556"/>
      <c r="O253" s="580"/>
    </row>
    <row r="254" spans="2:15" ht="16.350000000000001" customHeight="1">
      <c r="B254" s="695"/>
      <c r="C254" s="556"/>
      <c r="D254" s="556"/>
      <c r="E254" s="556"/>
      <c r="F254" s="556"/>
      <c r="G254" s="556"/>
      <c r="H254" s="556"/>
      <c r="I254" s="556"/>
      <c r="J254" s="556"/>
      <c r="K254" s="556"/>
      <c r="L254" s="556"/>
      <c r="M254" s="556"/>
      <c r="N254" s="556"/>
      <c r="O254" s="580"/>
    </row>
    <row r="255" spans="2:15" ht="16.350000000000001" customHeight="1">
      <c r="B255" s="695"/>
      <c r="C255" s="556"/>
      <c r="D255" s="556"/>
      <c r="E255" s="556"/>
      <c r="F255" s="556"/>
      <c r="G255" s="556"/>
      <c r="H255" s="556"/>
      <c r="I255" s="556"/>
      <c r="J255" s="556"/>
      <c r="K255" s="556"/>
      <c r="L255" s="556"/>
      <c r="M255" s="556"/>
      <c r="N255" s="556"/>
      <c r="O255" s="580"/>
    </row>
    <row r="256" spans="2:15" ht="16.350000000000001" customHeight="1">
      <c r="B256" s="695"/>
      <c r="C256" s="556"/>
      <c r="D256" s="556"/>
      <c r="E256" s="556"/>
      <c r="F256" s="556"/>
      <c r="G256" s="556"/>
      <c r="H256" s="556"/>
      <c r="I256" s="556"/>
      <c r="J256" s="556"/>
      <c r="K256" s="556"/>
      <c r="L256" s="556"/>
      <c r="M256" s="556"/>
      <c r="N256" s="556"/>
      <c r="O256" s="580"/>
    </row>
    <row r="257" spans="2:15" ht="16.350000000000001" customHeight="1">
      <c r="B257" s="695"/>
      <c r="C257" s="556"/>
      <c r="D257" s="556"/>
      <c r="E257" s="556"/>
      <c r="F257" s="556"/>
      <c r="G257" s="556"/>
      <c r="H257" s="556"/>
      <c r="I257" s="556"/>
      <c r="J257" s="556"/>
      <c r="K257" s="556"/>
      <c r="L257" s="556"/>
      <c r="M257" s="556"/>
      <c r="N257" s="556"/>
      <c r="O257" s="580"/>
    </row>
    <row r="258" spans="2:15" ht="16.350000000000001" customHeight="1">
      <c r="B258" s="695"/>
      <c r="C258" s="556"/>
      <c r="D258" s="556"/>
      <c r="E258" s="556"/>
      <c r="F258" s="556"/>
      <c r="G258" s="556"/>
      <c r="H258" s="556"/>
      <c r="I258" s="556"/>
      <c r="J258" s="556"/>
      <c r="K258" s="556"/>
      <c r="L258" s="556"/>
      <c r="M258" s="556"/>
      <c r="N258" s="556"/>
      <c r="O258" s="580"/>
    </row>
    <row r="259" spans="2:15" ht="16.350000000000001" customHeight="1">
      <c r="B259" s="695"/>
      <c r="C259" s="556"/>
      <c r="D259" s="556"/>
      <c r="E259" s="556"/>
      <c r="F259" s="556"/>
      <c r="G259" s="556"/>
      <c r="H259" s="556"/>
      <c r="I259" s="556"/>
      <c r="J259" s="556"/>
      <c r="K259" s="556"/>
      <c r="L259" s="556"/>
      <c r="M259" s="556"/>
      <c r="N259" s="556"/>
      <c r="O259" s="580"/>
    </row>
    <row r="260" spans="2:15" ht="16.350000000000001" customHeight="1">
      <c r="B260" s="695"/>
      <c r="C260" s="556"/>
      <c r="D260" s="556"/>
      <c r="E260" s="556"/>
      <c r="F260" s="556"/>
      <c r="G260" s="556"/>
      <c r="H260" s="556"/>
      <c r="I260" s="556"/>
      <c r="J260" s="556"/>
      <c r="K260" s="556"/>
      <c r="L260" s="556"/>
      <c r="M260" s="556"/>
      <c r="N260" s="556"/>
      <c r="O260" s="580"/>
    </row>
    <row r="261" spans="2:15" ht="16.350000000000001" customHeight="1">
      <c r="B261" s="813" t="s">
        <v>388</v>
      </c>
      <c r="C261" s="814"/>
      <c r="D261" s="814"/>
      <c r="E261" s="814"/>
      <c r="F261" s="814"/>
      <c r="G261" s="814"/>
      <c r="H261" s="814"/>
      <c r="I261" s="814"/>
      <c r="J261" s="814"/>
      <c r="K261" s="814"/>
      <c r="L261" s="815" t="s">
        <v>65</v>
      </c>
      <c r="M261" s="815"/>
      <c r="N261" s="815"/>
      <c r="O261" s="816"/>
    </row>
    <row r="262" spans="2:15" ht="16.350000000000001" customHeight="1">
      <c r="B262" s="813"/>
      <c r="C262" s="814"/>
      <c r="D262" s="814"/>
      <c r="E262" s="814"/>
      <c r="F262" s="814"/>
      <c r="G262" s="814"/>
      <c r="H262" s="814"/>
      <c r="I262" s="814"/>
      <c r="J262" s="814"/>
      <c r="K262" s="814"/>
      <c r="L262" s="815"/>
      <c r="M262" s="815"/>
      <c r="N262" s="815"/>
      <c r="O262" s="816"/>
    </row>
    <row r="263" spans="2:15" ht="16.350000000000001" customHeight="1">
      <c r="B263" s="817" t="s">
        <v>502</v>
      </c>
      <c r="C263" s="818"/>
      <c r="D263" s="818"/>
      <c r="E263" s="818"/>
      <c r="F263" s="818"/>
      <c r="G263" s="818"/>
      <c r="H263" s="818"/>
      <c r="I263" s="818"/>
      <c r="J263" s="818"/>
      <c r="K263" s="818"/>
      <c r="L263" s="739"/>
      <c r="M263" s="739"/>
      <c r="N263" s="739"/>
      <c r="O263" s="819"/>
    </row>
    <row r="264" spans="2:15" ht="16.350000000000001" customHeight="1">
      <c r="B264" s="817"/>
      <c r="C264" s="818"/>
      <c r="D264" s="818"/>
      <c r="E264" s="818"/>
      <c r="F264" s="818"/>
      <c r="G264" s="818"/>
      <c r="H264" s="818"/>
      <c r="I264" s="818"/>
      <c r="J264" s="818"/>
      <c r="K264" s="818"/>
      <c r="L264" s="739"/>
      <c r="M264" s="739"/>
      <c r="N264" s="739"/>
      <c r="O264" s="819"/>
    </row>
    <row r="265" spans="2:15" ht="16.350000000000001" customHeight="1">
      <c r="B265" s="817"/>
      <c r="C265" s="818"/>
      <c r="D265" s="818"/>
      <c r="E265" s="818"/>
      <c r="F265" s="818"/>
      <c r="G265" s="818"/>
      <c r="H265" s="818"/>
      <c r="I265" s="818"/>
      <c r="J265" s="818"/>
      <c r="K265" s="818"/>
      <c r="L265" s="739"/>
      <c r="M265" s="739"/>
      <c r="N265" s="739"/>
      <c r="O265" s="819"/>
    </row>
    <row r="266" spans="2:15" ht="16.350000000000001" customHeight="1">
      <c r="B266" s="817"/>
      <c r="C266" s="818"/>
      <c r="D266" s="818"/>
      <c r="E266" s="818"/>
      <c r="F266" s="818"/>
      <c r="G266" s="818"/>
      <c r="H266" s="818"/>
      <c r="I266" s="818"/>
      <c r="J266" s="818"/>
      <c r="K266" s="818"/>
      <c r="L266" s="739"/>
      <c r="M266" s="739"/>
      <c r="N266" s="739"/>
      <c r="O266" s="819"/>
    </row>
    <row r="267" spans="2:15" ht="16.350000000000001" customHeight="1">
      <c r="B267" s="817"/>
      <c r="C267" s="818"/>
      <c r="D267" s="818"/>
      <c r="E267" s="818"/>
      <c r="F267" s="818"/>
      <c r="G267" s="818"/>
      <c r="H267" s="818"/>
      <c r="I267" s="818"/>
      <c r="J267" s="818"/>
      <c r="K267" s="818"/>
      <c r="L267" s="739"/>
      <c r="M267" s="739"/>
      <c r="N267" s="739"/>
      <c r="O267" s="819"/>
    </row>
    <row r="268" spans="2:15" ht="16.350000000000001" customHeight="1">
      <c r="B268" s="808" t="s">
        <v>165</v>
      </c>
      <c r="C268" s="559"/>
      <c r="D268" s="559"/>
      <c r="E268" s="559"/>
      <c r="F268" s="559"/>
      <c r="G268" s="559"/>
      <c r="H268" s="559"/>
      <c r="I268" s="559"/>
      <c r="J268" s="559"/>
      <c r="K268" s="559"/>
      <c r="L268" s="559"/>
      <c r="M268" s="559"/>
      <c r="N268" s="559"/>
      <c r="O268" s="809"/>
    </row>
    <row r="269" spans="2:15" ht="16.350000000000001" customHeight="1">
      <c r="B269" s="808"/>
      <c r="C269" s="559"/>
      <c r="D269" s="559"/>
      <c r="E269" s="559"/>
      <c r="F269" s="559"/>
      <c r="G269" s="559"/>
      <c r="H269" s="559"/>
      <c r="I269" s="559"/>
      <c r="J269" s="559"/>
      <c r="K269" s="559"/>
      <c r="L269" s="559"/>
      <c r="M269" s="559"/>
      <c r="N269" s="559"/>
      <c r="O269" s="809"/>
    </row>
    <row r="270" spans="2:15" ht="16.350000000000001" customHeight="1">
      <c r="B270" s="808"/>
      <c r="C270" s="559"/>
      <c r="D270" s="559"/>
      <c r="E270" s="559"/>
      <c r="F270" s="559"/>
      <c r="G270" s="559"/>
      <c r="H270" s="559"/>
      <c r="I270" s="559"/>
      <c r="J270" s="559"/>
      <c r="K270" s="559"/>
      <c r="L270" s="559"/>
      <c r="M270" s="559"/>
      <c r="N270" s="559"/>
      <c r="O270" s="809"/>
    </row>
    <row r="271" spans="2:15" ht="16.350000000000001" customHeight="1">
      <c r="B271" s="808"/>
      <c r="C271" s="559"/>
      <c r="D271" s="559"/>
      <c r="E271" s="559"/>
      <c r="F271" s="559"/>
      <c r="G271" s="559"/>
      <c r="H271" s="559"/>
      <c r="I271" s="559"/>
      <c r="J271" s="559"/>
      <c r="K271" s="559"/>
      <c r="L271" s="559"/>
      <c r="M271" s="559"/>
      <c r="N271" s="559"/>
      <c r="O271" s="809"/>
    </row>
    <row r="272" spans="2:15" ht="16.350000000000001" customHeight="1">
      <c r="B272" s="808"/>
      <c r="C272" s="559"/>
      <c r="D272" s="559"/>
      <c r="E272" s="559"/>
      <c r="F272" s="559"/>
      <c r="G272" s="559"/>
      <c r="H272" s="559"/>
      <c r="I272" s="559"/>
      <c r="J272" s="559"/>
      <c r="K272" s="559"/>
      <c r="L272" s="559"/>
      <c r="M272" s="559"/>
      <c r="N272" s="559"/>
      <c r="O272" s="809"/>
    </row>
    <row r="273" spans="2:15" ht="16.350000000000001" customHeight="1" thickBot="1">
      <c r="B273" s="810"/>
      <c r="C273" s="811"/>
      <c r="D273" s="811"/>
      <c r="E273" s="811"/>
      <c r="F273" s="811"/>
      <c r="G273" s="811"/>
      <c r="H273" s="811"/>
      <c r="I273" s="811"/>
      <c r="J273" s="811"/>
      <c r="K273" s="811"/>
      <c r="L273" s="811"/>
      <c r="M273" s="811"/>
      <c r="N273" s="811"/>
      <c r="O273" s="812"/>
    </row>
    <row r="274" spans="2:15" ht="16.350000000000001" customHeight="1" thickBot="1">
      <c r="B274" s="139"/>
      <c r="C274" s="139"/>
      <c r="D274" s="139"/>
      <c r="E274" s="139"/>
      <c r="F274" s="139"/>
      <c r="G274" s="139"/>
      <c r="H274" s="139"/>
      <c r="I274" s="139"/>
      <c r="J274" s="139"/>
      <c r="K274" s="139"/>
      <c r="L274" s="139"/>
      <c r="M274" s="139"/>
      <c r="N274" s="139"/>
      <c r="O274" s="139"/>
    </row>
    <row r="275" spans="2:15" s="138" customFormat="1" ht="15" customHeight="1">
      <c r="B275" s="675" t="s">
        <v>279</v>
      </c>
      <c r="C275" s="676"/>
      <c r="D275" s="676"/>
      <c r="E275" s="676"/>
      <c r="F275" s="681" t="s">
        <v>628</v>
      </c>
      <c r="G275" s="681"/>
      <c r="H275" s="681"/>
      <c r="I275" s="681"/>
      <c r="J275" s="681"/>
      <c r="K275" s="681"/>
      <c r="L275" s="681"/>
      <c r="M275" s="681"/>
      <c r="N275" s="681"/>
      <c r="O275" s="682"/>
    </row>
    <row r="276" spans="2:15" s="138" customFormat="1" ht="15" customHeight="1">
      <c r="B276" s="677"/>
      <c r="C276" s="678"/>
      <c r="D276" s="678"/>
      <c r="E276" s="678"/>
      <c r="F276" s="683"/>
      <c r="G276" s="683"/>
      <c r="H276" s="683"/>
      <c r="I276" s="683"/>
      <c r="J276" s="683"/>
      <c r="K276" s="683"/>
      <c r="L276" s="683"/>
      <c r="M276" s="683"/>
      <c r="N276" s="683"/>
      <c r="O276" s="684"/>
    </row>
    <row r="277" spans="2:15" s="138" customFormat="1" ht="15.75" thickBot="1">
      <c r="B277" s="679"/>
      <c r="C277" s="680"/>
      <c r="D277" s="680"/>
      <c r="E277" s="680"/>
      <c r="F277" s="685"/>
      <c r="G277" s="685"/>
      <c r="H277" s="685"/>
      <c r="I277" s="685"/>
      <c r="J277" s="685"/>
      <c r="K277" s="685"/>
      <c r="L277" s="685"/>
      <c r="M277" s="685"/>
      <c r="N277" s="685"/>
      <c r="O277" s="686"/>
    </row>
    <row r="278" spans="2:15" s="697" customFormat="1" ht="16.350000000000001" customHeight="1" thickBot="1"/>
    <row r="279" spans="2:15" ht="16.350000000000001" customHeight="1">
      <c r="B279" s="738" t="s">
        <v>127</v>
      </c>
      <c r="C279" s="829" t="s">
        <v>627</v>
      </c>
      <c r="D279" s="829"/>
      <c r="E279" s="829"/>
      <c r="F279" s="829"/>
      <c r="G279" s="829"/>
      <c r="H279" s="829"/>
      <c r="I279" s="829"/>
      <c r="J279" s="829"/>
      <c r="K279" s="829"/>
      <c r="L279" s="829"/>
      <c r="M279" s="829"/>
      <c r="N279" s="829"/>
      <c r="O279" s="830"/>
    </row>
    <row r="280" spans="2:15" ht="16.350000000000001" customHeight="1">
      <c r="B280" s="696"/>
      <c r="C280" s="831"/>
      <c r="D280" s="831"/>
      <c r="E280" s="831"/>
      <c r="F280" s="831"/>
      <c r="G280" s="831"/>
      <c r="H280" s="831"/>
      <c r="I280" s="831"/>
      <c r="J280" s="831"/>
      <c r="K280" s="831"/>
      <c r="L280" s="831"/>
      <c r="M280" s="831"/>
      <c r="N280" s="831"/>
      <c r="O280" s="832"/>
    </row>
    <row r="281" spans="2:15" ht="16.350000000000001" customHeight="1">
      <c r="B281" s="696"/>
      <c r="C281" s="831"/>
      <c r="D281" s="831"/>
      <c r="E281" s="831"/>
      <c r="F281" s="831"/>
      <c r="G281" s="831"/>
      <c r="H281" s="831"/>
      <c r="I281" s="831"/>
      <c r="J281" s="831"/>
      <c r="K281" s="831"/>
      <c r="L281" s="831"/>
      <c r="M281" s="831"/>
      <c r="N281" s="831"/>
      <c r="O281" s="832"/>
    </row>
    <row r="282" spans="2:15" ht="16.350000000000001" customHeight="1">
      <c r="B282" s="696" t="s">
        <v>59</v>
      </c>
      <c r="C282" s="559"/>
      <c r="D282" s="733" t="s">
        <v>58</v>
      </c>
      <c r="E282" s="559"/>
      <c r="F282" s="726" t="s">
        <v>60</v>
      </c>
      <c r="G282" s="559"/>
      <c r="H282" s="726" t="s">
        <v>61</v>
      </c>
      <c r="I282" s="726"/>
      <c r="J282" s="739"/>
      <c r="K282" s="739"/>
      <c r="L282" s="739"/>
      <c r="M282" s="739"/>
      <c r="N282" s="693" t="s">
        <v>62</v>
      </c>
      <c r="O282" s="518">
        <v>0.1</v>
      </c>
    </row>
    <row r="283" spans="2:15" ht="16.350000000000001" customHeight="1">
      <c r="B283" s="696"/>
      <c r="C283" s="559"/>
      <c r="D283" s="733"/>
      <c r="E283" s="559"/>
      <c r="F283" s="726"/>
      <c r="G283" s="559"/>
      <c r="H283" s="726"/>
      <c r="I283" s="726"/>
      <c r="J283" s="739"/>
      <c r="K283" s="739"/>
      <c r="L283" s="739"/>
      <c r="M283" s="739"/>
      <c r="N283" s="693"/>
      <c r="O283" s="518"/>
    </row>
    <row r="284" spans="2:15" ht="16.350000000000001" customHeight="1">
      <c r="B284" s="695" t="s">
        <v>115</v>
      </c>
      <c r="C284" s="550"/>
      <c r="D284" s="550"/>
      <c r="E284" s="550"/>
      <c r="F284" s="550"/>
      <c r="G284" s="550"/>
      <c r="H284" s="550"/>
      <c r="I284" s="550"/>
      <c r="J284" s="550"/>
      <c r="K284" s="550"/>
      <c r="L284" s="550"/>
      <c r="M284" s="550"/>
      <c r="N284" s="550"/>
      <c r="O284" s="551"/>
    </row>
    <row r="285" spans="2:15" ht="16.350000000000001" customHeight="1">
      <c r="B285" s="695"/>
      <c r="C285" s="550"/>
      <c r="D285" s="550"/>
      <c r="E285" s="550"/>
      <c r="F285" s="550"/>
      <c r="G285" s="550"/>
      <c r="H285" s="550"/>
      <c r="I285" s="550"/>
      <c r="J285" s="550"/>
      <c r="K285" s="550"/>
      <c r="L285" s="550"/>
      <c r="M285" s="550"/>
      <c r="N285" s="550"/>
      <c r="O285" s="551"/>
    </row>
    <row r="286" spans="2:15" ht="16.350000000000001" customHeight="1">
      <c r="B286" s="695"/>
      <c r="C286" s="550"/>
      <c r="D286" s="550"/>
      <c r="E286" s="550"/>
      <c r="F286" s="550"/>
      <c r="G286" s="550"/>
      <c r="H286" s="550"/>
      <c r="I286" s="550"/>
      <c r="J286" s="550"/>
      <c r="K286" s="550"/>
      <c r="L286" s="550"/>
      <c r="M286" s="550"/>
      <c r="N286" s="550"/>
      <c r="O286" s="551"/>
    </row>
    <row r="287" spans="2:15" ht="16.350000000000001" customHeight="1">
      <c r="B287" s="695"/>
      <c r="C287" s="550"/>
      <c r="D287" s="550"/>
      <c r="E287" s="550"/>
      <c r="F287" s="550"/>
      <c r="G287" s="550"/>
      <c r="H287" s="550"/>
      <c r="I287" s="550"/>
      <c r="J287" s="550"/>
      <c r="K287" s="550"/>
      <c r="L287" s="550"/>
      <c r="M287" s="550"/>
      <c r="N287" s="550"/>
      <c r="O287" s="551"/>
    </row>
    <row r="288" spans="2:15" ht="16.350000000000001" customHeight="1">
      <c r="B288" s="695"/>
      <c r="C288" s="550"/>
      <c r="D288" s="550"/>
      <c r="E288" s="550"/>
      <c r="F288" s="550"/>
      <c r="G288" s="550"/>
      <c r="H288" s="550"/>
      <c r="I288" s="550"/>
      <c r="J288" s="550"/>
      <c r="K288" s="550"/>
      <c r="L288" s="550"/>
      <c r="M288" s="550"/>
      <c r="N288" s="550"/>
      <c r="O288" s="551"/>
    </row>
    <row r="289" spans="2:23" ht="16.350000000000001" customHeight="1">
      <c r="B289" s="695"/>
      <c r="C289" s="550"/>
      <c r="D289" s="550"/>
      <c r="E289" s="550"/>
      <c r="F289" s="550"/>
      <c r="G289" s="550"/>
      <c r="H289" s="550"/>
      <c r="I289" s="550"/>
      <c r="J289" s="550"/>
      <c r="K289" s="550"/>
      <c r="L289" s="550"/>
      <c r="M289" s="550"/>
      <c r="N289" s="550"/>
      <c r="O289" s="551"/>
    </row>
    <row r="290" spans="2:23" ht="16.350000000000001" customHeight="1">
      <c r="B290" s="695"/>
      <c r="C290" s="550"/>
      <c r="D290" s="550"/>
      <c r="E290" s="550"/>
      <c r="F290" s="550"/>
      <c r="G290" s="550"/>
      <c r="H290" s="550"/>
      <c r="I290" s="550"/>
      <c r="J290" s="550"/>
      <c r="K290" s="550"/>
      <c r="L290" s="550"/>
      <c r="M290" s="550"/>
      <c r="N290" s="550"/>
      <c r="O290" s="551"/>
    </row>
    <row r="291" spans="2:23" ht="16.350000000000001" customHeight="1">
      <c r="B291" s="695"/>
      <c r="C291" s="550"/>
      <c r="D291" s="550"/>
      <c r="E291" s="550"/>
      <c r="F291" s="550"/>
      <c r="G291" s="550"/>
      <c r="H291" s="550"/>
      <c r="I291" s="550"/>
      <c r="J291" s="550"/>
      <c r="K291" s="550"/>
      <c r="L291" s="550"/>
      <c r="M291" s="550"/>
      <c r="N291" s="550"/>
      <c r="O291" s="551"/>
    </row>
    <row r="292" spans="2:23" ht="16.350000000000001" customHeight="1">
      <c r="B292" s="695"/>
      <c r="C292" s="550"/>
      <c r="D292" s="550"/>
      <c r="E292" s="550"/>
      <c r="F292" s="550"/>
      <c r="G292" s="550"/>
      <c r="H292" s="550"/>
      <c r="I292" s="550"/>
      <c r="J292" s="550"/>
      <c r="K292" s="550"/>
      <c r="L292" s="550"/>
      <c r="M292" s="550"/>
      <c r="N292" s="550"/>
      <c r="O292" s="551"/>
    </row>
    <row r="293" spans="2:23" ht="16.350000000000001" customHeight="1">
      <c r="B293" s="695"/>
      <c r="C293" s="550"/>
      <c r="D293" s="550"/>
      <c r="E293" s="550"/>
      <c r="F293" s="550"/>
      <c r="G293" s="550"/>
      <c r="H293" s="550"/>
      <c r="I293" s="550"/>
      <c r="J293" s="550"/>
      <c r="K293" s="550"/>
      <c r="L293" s="550"/>
      <c r="M293" s="550"/>
      <c r="N293" s="550"/>
      <c r="O293" s="551"/>
    </row>
    <row r="294" spans="2:23" ht="16.350000000000001" customHeight="1">
      <c r="B294" s="695"/>
      <c r="C294" s="550"/>
      <c r="D294" s="550"/>
      <c r="E294" s="550"/>
      <c r="F294" s="550"/>
      <c r="G294" s="550"/>
      <c r="H294" s="550"/>
      <c r="I294" s="550"/>
      <c r="J294" s="550"/>
      <c r="K294" s="550"/>
      <c r="L294" s="550"/>
      <c r="M294" s="550"/>
      <c r="N294" s="550"/>
      <c r="O294" s="551"/>
    </row>
    <row r="295" spans="2:23" ht="16.350000000000001" customHeight="1">
      <c r="B295" s="695"/>
      <c r="C295" s="550"/>
      <c r="D295" s="550"/>
      <c r="E295" s="550"/>
      <c r="F295" s="550"/>
      <c r="G295" s="550"/>
      <c r="H295" s="550"/>
      <c r="I295" s="550"/>
      <c r="J295" s="550"/>
      <c r="K295" s="550"/>
      <c r="L295" s="550"/>
      <c r="M295" s="550"/>
      <c r="N295" s="550"/>
      <c r="O295" s="551"/>
      <c r="Q295" s="88"/>
      <c r="R295" s="88"/>
      <c r="S295" s="88"/>
      <c r="T295" s="88"/>
      <c r="U295" s="88"/>
      <c r="V295" s="88"/>
      <c r="W295" s="88"/>
    </row>
    <row r="296" spans="2:23" ht="16.350000000000001" customHeight="1">
      <c r="B296" s="695"/>
      <c r="C296" s="550"/>
      <c r="D296" s="550"/>
      <c r="E296" s="550"/>
      <c r="F296" s="550"/>
      <c r="G296" s="550"/>
      <c r="H296" s="550"/>
      <c r="I296" s="550"/>
      <c r="J296" s="550"/>
      <c r="K296" s="550"/>
      <c r="L296" s="550"/>
      <c r="M296" s="550"/>
      <c r="N296" s="550"/>
      <c r="O296" s="551"/>
    </row>
    <row r="297" spans="2:23" ht="16.350000000000001" customHeight="1">
      <c r="B297" s="695"/>
      <c r="C297" s="550"/>
      <c r="D297" s="550"/>
      <c r="E297" s="550"/>
      <c r="F297" s="550"/>
      <c r="G297" s="550"/>
      <c r="H297" s="550"/>
      <c r="I297" s="550"/>
      <c r="J297" s="550"/>
      <c r="K297" s="550"/>
      <c r="L297" s="550"/>
      <c r="M297" s="550"/>
      <c r="N297" s="550"/>
      <c r="O297" s="551"/>
    </row>
    <row r="298" spans="2:23" ht="16.350000000000001" customHeight="1">
      <c r="B298" s="695"/>
      <c r="C298" s="550"/>
      <c r="D298" s="550"/>
      <c r="E298" s="550"/>
      <c r="F298" s="550"/>
      <c r="G298" s="550"/>
      <c r="H298" s="550"/>
      <c r="I298" s="550"/>
      <c r="J298" s="550"/>
      <c r="K298" s="550"/>
      <c r="L298" s="550"/>
      <c r="M298" s="550"/>
      <c r="N298" s="550"/>
      <c r="O298" s="551"/>
    </row>
    <row r="299" spans="2:23" ht="16.350000000000001" customHeight="1">
      <c r="B299" s="707" t="s">
        <v>128</v>
      </c>
      <c r="C299" s="708"/>
      <c r="D299" s="708"/>
      <c r="E299" s="708"/>
      <c r="F299" s="708"/>
      <c r="G299" s="708"/>
      <c r="H299" s="708"/>
      <c r="I299" s="708"/>
      <c r="J299" s="708"/>
      <c r="K299" s="708"/>
      <c r="L299" s="693" t="s">
        <v>65</v>
      </c>
      <c r="M299" s="693"/>
      <c r="N299" s="693"/>
      <c r="O299" s="694"/>
    </row>
    <row r="300" spans="2:23" ht="16.350000000000001" customHeight="1">
      <c r="B300" s="707"/>
      <c r="C300" s="708"/>
      <c r="D300" s="708"/>
      <c r="E300" s="708"/>
      <c r="F300" s="708"/>
      <c r="G300" s="708"/>
      <c r="H300" s="708"/>
      <c r="I300" s="708"/>
      <c r="J300" s="708"/>
      <c r="K300" s="708"/>
      <c r="L300" s="693"/>
      <c r="M300" s="693"/>
      <c r="N300" s="693"/>
      <c r="O300" s="694"/>
    </row>
    <row r="301" spans="2:23" ht="16.350000000000001" customHeight="1">
      <c r="B301" s="645" t="s">
        <v>503</v>
      </c>
      <c r="C301" s="646"/>
      <c r="D301" s="646"/>
      <c r="E301" s="646"/>
      <c r="F301" s="646"/>
      <c r="G301" s="646"/>
      <c r="H301" s="646"/>
      <c r="I301" s="646"/>
      <c r="J301" s="646"/>
      <c r="K301" s="646"/>
      <c r="L301" s="702"/>
      <c r="M301" s="702"/>
      <c r="N301" s="702"/>
      <c r="O301" s="705"/>
    </row>
    <row r="302" spans="2:23" ht="16.350000000000001" customHeight="1">
      <c r="B302" s="645"/>
      <c r="C302" s="646"/>
      <c r="D302" s="646"/>
      <c r="E302" s="646"/>
      <c r="F302" s="646"/>
      <c r="G302" s="646"/>
      <c r="H302" s="646"/>
      <c r="I302" s="646"/>
      <c r="J302" s="646"/>
      <c r="K302" s="646"/>
      <c r="L302" s="702"/>
      <c r="M302" s="702"/>
      <c r="N302" s="702"/>
      <c r="O302" s="705"/>
    </row>
    <row r="303" spans="2:23" ht="16.350000000000001" customHeight="1">
      <c r="B303" s="645"/>
      <c r="C303" s="646"/>
      <c r="D303" s="646"/>
      <c r="E303" s="646"/>
      <c r="F303" s="646"/>
      <c r="G303" s="646"/>
      <c r="H303" s="646"/>
      <c r="I303" s="646"/>
      <c r="J303" s="646"/>
      <c r="K303" s="646"/>
      <c r="L303" s="702"/>
      <c r="M303" s="702"/>
      <c r="N303" s="702"/>
      <c r="O303" s="705"/>
    </row>
    <row r="304" spans="2:23" ht="16.350000000000001" customHeight="1">
      <c r="B304" s="645"/>
      <c r="C304" s="646"/>
      <c r="D304" s="646"/>
      <c r="E304" s="646"/>
      <c r="F304" s="646"/>
      <c r="G304" s="646"/>
      <c r="H304" s="646"/>
      <c r="I304" s="646"/>
      <c r="J304" s="646"/>
      <c r="K304" s="646"/>
      <c r="L304" s="702"/>
      <c r="M304" s="702"/>
      <c r="N304" s="702"/>
      <c r="O304" s="705"/>
    </row>
    <row r="305" spans="2:15" ht="16.350000000000001" customHeight="1">
      <c r="B305" s="645"/>
      <c r="C305" s="646"/>
      <c r="D305" s="646"/>
      <c r="E305" s="646"/>
      <c r="F305" s="646"/>
      <c r="G305" s="646"/>
      <c r="H305" s="646"/>
      <c r="I305" s="646"/>
      <c r="J305" s="646"/>
      <c r="K305" s="646"/>
      <c r="L305" s="702"/>
      <c r="M305" s="702"/>
      <c r="N305" s="702"/>
      <c r="O305" s="705"/>
    </row>
    <row r="306" spans="2:15" ht="16.350000000000001" customHeight="1">
      <c r="B306" s="645"/>
      <c r="C306" s="646"/>
      <c r="D306" s="646"/>
      <c r="E306" s="646"/>
      <c r="F306" s="646"/>
      <c r="G306" s="646"/>
      <c r="H306" s="646"/>
      <c r="I306" s="646"/>
      <c r="J306" s="646"/>
      <c r="K306" s="646"/>
      <c r="L306" s="702"/>
      <c r="M306" s="702"/>
      <c r="N306" s="702"/>
      <c r="O306" s="705"/>
    </row>
    <row r="307" spans="2:15" ht="16.350000000000001" customHeight="1">
      <c r="B307" s="645"/>
      <c r="C307" s="646"/>
      <c r="D307" s="646"/>
      <c r="E307" s="646"/>
      <c r="F307" s="646"/>
      <c r="G307" s="646"/>
      <c r="H307" s="646"/>
      <c r="I307" s="646"/>
      <c r="J307" s="646"/>
      <c r="K307" s="646"/>
      <c r="L307" s="702"/>
      <c r="M307" s="702"/>
      <c r="N307" s="702"/>
      <c r="O307" s="705"/>
    </row>
    <row r="308" spans="2:15" ht="16.350000000000001" customHeight="1">
      <c r="B308" s="701" t="s">
        <v>129</v>
      </c>
      <c r="C308" s="702"/>
      <c r="D308" s="702"/>
      <c r="E308" s="702"/>
      <c r="F308" s="702"/>
      <c r="G308" s="702"/>
      <c r="H308" s="702"/>
      <c r="I308" s="702"/>
      <c r="J308" s="702"/>
      <c r="K308" s="702"/>
      <c r="L308" s="702"/>
      <c r="M308" s="702"/>
      <c r="N308" s="702"/>
      <c r="O308" s="705"/>
    </row>
    <row r="309" spans="2:15" ht="16.350000000000001" customHeight="1" thickBot="1">
      <c r="B309" s="703"/>
      <c r="C309" s="704"/>
      <c r="D309" s="704"/>
      <c r="E309" s="704"/>
      <c r="F309" s="704"/>
      <c r="G309" s="704"/>
      <c r="H309" s="704"/>
      <c r="I309" s="704"/>
      <c r="J309" s="704"/>
      <c r="K309" s="704"/>
      <c r="L309" s="704"/>
      <c r="M309" s="704"/>
      <c r="N309" s="704"/>
      <c r="O309" s="706"/>
    </row>
    <row r="310" spans="2:15" s="697" customFormat="1" ht="16.350000000000001" customHeight="1" thickBot="1"/>
    <row r="311" spans="2:15" ht="16.350000000000001" customHeight="1">
      <c r="B311" s="738" t="s">
        <v>419</v>
      </c>
      <c r="C311" s="596" t="s">
        <v>630</v>
      </c>
      <c r="D311" s="596"/>
      <c r="E311" s="596"/>
      <c r="F311" s="596"/>
      <c r="G311" s="596"/>
      <c r="H311" s="596"/>
      <c r="I311" s="596"/>
      <c r="J311" s="596"/>
      <c r="K311" s="596"/>
      <c r="L311" s="596"/>
      <c r="M311" s="596"/>
      <c r="N311" s="596"/>
      <c r="O311" s="597"/>
    </row>
    <row r="312" spans="2:15" ht="16.350000000000001" customHeight="1">
      <c r="B312" s="696"/>
      <c r="C312" s="598"/>
      <c r="D312" s="598"/>
      <c r="E312" s="598"/>
      <c r="F312" s="598"/>
      <c r="G312" s="598"/>
      <c r="H312" s="598"/>
      <c r="I312" s="598"/>
      <c r="J312" s="598"/>
      <c r="K312" s="598"/>
      <c r="L312" s="598"/>
      <c r="M312" s="598"/>
      <c r="N312" s="598"/>
      <c r="O312" s="599"/>
    </row>
    <row r="313" spans="2:15" ht="16.350000000000001" customHeight="1">
      <c r="B313" s="696" t="s">
        <v>59</v>
      </c>
      <c r="C313" s="536"/>
      <c r="D313" s="733" t="s">
        <v>58</v>
      </c>
      <c r="E313" s="536"/>
      <c r="F313" s="733" t="s">
        <v>60</v>
      </c>
      <c r="G313" s="536"/>
      <c r="H313" s="733" t="s">
        <v>61</v>
      </c>
      <c r="I313" s="733"/>
      <c r="J313" s="734"/>
      <c r="K313" s="734"/>
      <c r="L313" s="734"/>
      <c r="M313" s="734"/>
      <c r="N313" s="693" t="s">
        <v>62</v>
      </c>
      <c r="O313" s="741"/>
    </row>
    <row r="314" spans="2:15" ht="16.350000000000001" customHeight="1">
      <c r="B314" s="696"/>
      <c r="C314" s="536"/>
      <c r="D314" s="733"/>
      <c r="E314" s="536"/>
      <c r="F314" s="733"/>
      <c r="G314" s="536"/>
      <c r="H314" s="733"/>
      <c r="I314" s="733"/>
      <c r="J314" s="734"/>
      <c r="K314" s="734"/>
      <c r="L314" s="734"/>
      <c r="M314" s="734"/>
      <c r="N314" s="693"/>
      <c r="O314" s="741"/>
    </row>
    <row r="315" spans="2:15" ht="16.350000000000001" customHeight="1">
      <c r="B315" s="695" t="s">
        <v>115</v>
      </c>
      <c r="C315" s="710"/>
      <c r="D315" s="710"/>
      <c r="E315" s="710"/>
      <c r="F315" s="710"/>
      <c r="G315" s="710"/>
      <c r="H315" s="710"/>
      <c r="I315" s="710"/>
      <c r="J315" s="710"/>
      <c r="K315" s="710"/>
      <c r="L315" s="710"/>
      <c r="M315" s="710"/>
      <c r="N315" s="710"/>
      <c r="O315" s="711"/>
    </row>
    <row r="316" spans="2:15" ht="16.350000000000001" customHeight="1">
      <c r="B316" s="695"/>
      <c r="C316" s="710"/>
      <c r="D316" s="710"/>
      <c r="E316" s="710"/>
      <c r="F316" s="710"/>
      <c r="G316" s="710"/>
      <c r="H316" s="710"/>
      <c r="I316" s="710"/>
      <c r="J316" s="710"/>
      <c r="K316" s="710"/>
      <c r="L316" s="710"/>
      <c r="M316" s="710"/>
      <c r="N316" s="710"/>
      <c r="O316" s="711"/>
    </row>
    <row r="317" spans="2:15" ht="16.350000000000001" customHeight="1">
      <c r="B317" s="695"/>
      <c r="C317" s="710"/>
      <c r="D317" s="710"/>
      <c r="E317" s="710"/>
      <c r="F317" s="710"/>
      <c r="G317" s="710"/>
      <c r="H317" s="710"/>
      <c r="I317" s="710"/>
      <c r="J317" s="710"/>
      <c r="K317" s="710"/>
      <c r="L317" s="710"/>
      <c r="M317" s="710"/>
      <c r="N317" s="710"/>
      <c r="O317" s="711"/>
    </row>
    <row r="318" spans="2:15" ht="16.350000000000001" customHeight="1">
      <c r="B318" s="695"/>
      <c r="C318" s="710"/>
      <c r="D318" s="710"/>
      <c r="E318" s="710"/>
      <c r="F318" s="710"/>
      <c r="G318" s="710"/>
      <c r="H318" s="710"/>
      <c r="I318" s="710"/>
      <c r="J318" s="710"/>
      <c r="K318" s="710"/>
      <c r="L318" s="710"/>
      <c r="M318" s="710"/>
      <c r="N318" s="710"/>
      <c r="O318" s="711"/>
    </row>
    <row r="319" spans="2:15" ht="16.350000000000001" customHeight="1">
      <c r="B319" s="695"/>
      <c r="C319" s="710"/>
      <c r="D319" s="710"/>
      <c r="E319" s="710"/>
      <c r="F319" s="710"/>
      <c r="G319" s="710"/>
      <c r="H319" s="710"/>
      <c r="I319" s="710"/>
      <c r="J319" s="710"/>
      <c r="K319" s="710"/>
      <c r="L319" s="710"/>
      <c r="M319" s="710"/>
      <c r="N319" s="710"/>
      <c r="O319" s="711"/>
    </row>
    <row r="320" spans="2:15" ht="16.350000000000001" customHeight="1">
      <c r="B320" s="695"/>
      <c r="C320" s="710"/>
      <c r="D320" s="710"/>
      <c r="E320" s="710"/>
      <c r="F320" s="710"/>
      <c r="G320" s="710"/>
      <c r="H320" s="710"/>
      <c r="I320" s="710"/>
      <c r="J320" s="710"/>
      <c r="K320" s="710"/>
      <c r="L320" s="710"/>
      <c r="M320" s="710"/>
      <c r="N320" s="710"/>
      <c r="O320" s="711"/>
    </row>
    <row r="321" spans="2:15" ht="16.350000000000001" customHeight="1">
      <c r="B321" s="695"/>
      <c r="C321" s="710"/>
      <c r="D321" s="710"/>
      <c r="E321" s="710"/>
      <c r="F321" s="710"/>
      <c r="G321" s="710"/>
      <c r="H321" s="710"/>
      <c r="I321" s="710"/>
      <c r="J321" s="710"/>
      <c r="K321" s="710"/>
      <c r="L321" s="710"/>
      <c r="M321" s="710"/>
      <c r="N321" s="710"/>
      <c r="O321" s="711"/>
    </row>
    <row r="322" spans="2:15" ht="16.350000000000001" customHeight="1">
      <c r="B322" s="695"/>
      <c r="C322" s="710"/>
      <c r="D322" s="710"/>
      <c r="E322" s="710"/>
      <c r="F322" s="710"/>
      <c r="G322" s="710"/>
      <c r="H322" s="710"/>
      <c r="I322" s="710"/>
      <c r="J322" s="710"/>
      <c r="K322" s="710"/>
      <c r="L322" s="710"/>
      <c r="M322" s="710"/>
      <c r="N322" s="710"/>
      <c r="O322" s="711"/>
    </row>
    <row r="323" spans="2:15" ht="16.350000000000001" customHeight="1">
      <c r="B323" s="695"/>
      <c r="C323" s="710"/>
      <c r="D323" s="710"/>
      <c r="E323" s="710"/>
      <c r="F323" s="710"/>
      <c r="G323" s="710"/>
      <c r="H323" s="710"/>
      <c r="I323" s="710"/>
      <c r="J323" s="710"/>
      <c r="K323" s="710"/>
      <c r="L323" s="710"/>
      <c r="M323" s="710"/>
      <c r="N323" s="710"/>
      <c r="O323" s="711"/>
    </row>
    <row r="324" spans="2:15" ht="16.350000000000001" customHeight="1">
      <c r="B324" s="695"/>
      <c r="C324" s="710"/>
      <c r="D324" s="710"/>
      <c r="E324" s="710"/>
      <c r="F324" s="710"/>
      <c r="G324" s="710"/>
      <c r="H324" s="710"/>
      <c r="I324" s="710"/>
      <c r="J324" s="710"/>
      <c r="K324" s="710"/>
      <c r="L324" s="710"/>
      <c r="M324" s="710"/>
      <c r="N324" s="710"/>
      <c r="O324" s="711"/>
    </row>
    <row r="325" spans="2:15" ht="16.350000000000001" customHeight="1">
      <c r="B325" s="695"/>
      <c r="C325" s="710"/>
      <c r="D325" s="710"/>
      <c r="E325" s="710"/>
      <c r="F325" s="710"/>
      <c r="G325" s="710"/>
      <c r="H325" s="710"/>
      <c r="I325" s="710"/>
      <c r="J325" s="710"/>
      <c r="K325" s="710"/>
      <c r="L325" s="710"/>
      <c r="M325" s="710"/>
      <c r="N325" s="710"/>
      <c r="O325" s="711"/>
    </row>
    <row r="326" spans="2:15" ht="16.350000000000001" customHeight="1">
      <c r="B326" s="695"/>
      <c r="C326" s="710"/>
      <c r="D326" s="710"/>
      <c r="E326" s="710"/>
      <c r="F326" s="710"/>
      <c r="G326" s="710"/>
      <c r="H326" s="710"/>
      <c r="I326" s="710"/>
      <c r="J326" s="710"/>
      <c r="K326" s="710"/>
      <c r="L326" s="710"/>
      <c r="M326" s="710"/>
      <c r="N326" s="710"/>
      <c r="O326" s="711"/>
    </row>
    <row r="327" spans="2:15" ht="16.350000000000001" customHeight="1">
      <c r="B327" s="695"/>
      <c r="C327" s="710"/>
      <c r="D327" s="710"/>
      <c r="E327" s="710"/>
      <c r="F327" s="710"/>
      <c r="G327" s="710"/>
      <c r="H327" s="710"/>
      <c r="I327" s="710"/>
      <c r="J327" s="710"/>
      <c r="K327" s="710"/>
      <c r="L327" s="710"/>
      <c r="M327" s="710"/>
      <c r="N327" s="710"/>
      <c r="O327" s="711"/>
    </row>
    <row r="328" spans="2:15" ht="16.350000000000001" customHeight="1">
      <c r="B328" s="695"/>
      <c r="C328" s="710"/>
      <c r="D328" s="710"/>
      <c r="E328" s="710"/>
      <c r="F328" s="710"/>
      <c r="G328" s="710"/>
      <c r="H328" s="710"/>
      <c r="I328" s="710"/>
      <c r="J328" s="710"/>
      <c r="K328" s="710"/>
      <c r="L328" s="710"/>
      <c r="M328" s="710"/>
      <c r="N328" s="710"/>
      <c r="O328" s="711"/>
    </row>
    <row r="329" spans="2:15" ht="16.350000000000001" customHeight="1">
      <c r="B329" s="695"/>
      <c r="C329" s="710"/>
      <c r="D329" s="710"/>
      <c r="E329" s="710"/>
      <c r="F329" s="710"/>
      <c r="G329" s="710"/>
      <c r="H329" s="710"/>
      <c r="I329" s="710"/>
      <c r="J329" s="710"/>
      <c r="K329" s="710"/>
      <c r="L329" s="710"/>
      <c r="M329" s="710"/>
      <c r="N329" s="710"/>
      <c r="O329" s="711"/>
    </row>
    <row r="330" spans="2:15" ht="16.350000000000001" customHeight="1">
      <c r="B330" s="695"/>
      <c r="C330" s="710"/>
      <c r="D330" s="710"/>
      <c r="E330" s="710"/>
      <c r="F330" s="710"/>
      <c r="G330" s="710"/>
      <c r="H330" s="710"/>
      <c r="I330" s="710"/>
      <c r="J330" s="710"/>
      <c r="K330" s="710"/>
      <c r="L330" s="710"/>
      <c r="M330" s="710"/>
      <c r="N330" s="710"/>
      <c r="O330" s="711"/>
    </row>
    <row r="331" spans="2:15" ht="16.350000000000001" customHeight="1">
      <c r="B331" s="695"/>
      <c r="C331" s="710"/>
      <c r="D331" s="710"/>
      <c r="E331" s="710"/>
      <c r="F331" s="710"/>
      <c r="G331" s="710"/>
      <c r="H331" s="710"/>
      <c r="I331" s="710"/>
      <c r="J331" s="710"/>
      <c r="K331" s="710"/>
      <c r="L331" s="710"/>
      <c r="M331" s="710"/>
      <c r="N331" s="710"/>
      <c r="O331" s="711"/>
    </row>
    <row r="332" spans="2:15" ht="16.350000000000001" customHeight="1">
      <c r="B332" s="695"/>
      <c r="C332" s="710"/>
      <c r="D332" s="710"/>
      <c r="E332" s="710"/>
      <c r="F332" s="710"/>
      <c r="G332" s="710"/>
      <c r="H332" s="710"/>
      <c r="I332" s="710"/>
      <c r="J332" s="710"/>
      <c r="K332" s="710"/>
      <c r="L332" s="710"/>
      <c r="M332" s="710"/>
      <c r="N332" s="710"/>
      <c r="O332" s="711"/>
    </row>
    <row r="333" spans="2:15" ht="16.350000000000001" customHeight="1">
      <c r="B333" s="695"/>
      <c r="C333" s="710"/>
      <c r="D333" s="710"/>
      <c r="E333" s="710"/>
      <c r="F333" s="710"/>
      <c r="G333" s="710"/>
      <c r="H333" s="710"/>
      <c r="I333" s="710"/>
      <c r="J333" s="710"/>
      <c r="K333" s="710"/>
      <c r="L333" s="710"/>
      <c r="M333" s="710"/>
      <c r="N333" s="710"/>
      <c r="O333" s="711"/>
    </row>
    <row r="334" spans="2:15" ht="16.350000000000001" customHeight="1">
      <c r="B334" s="707" t="s">
        <v>130</v>
      </c>
      <c r="C334" s="708"/>
      <c r="D334" s="708"/>
      <c r="E334" s="708"/>
      <c r="F334" s="708"/>
      <c r="G334" s="708"/>
      <c r="H334" s="708"/>
      <c r="I334" s="708"/>
      <c r="J334" s="708"/>
      <c r="K334" s="708"/>
      <c r="L334" s="693" t="s">
        <v>65</v>
      </c>
      <c r="M334" s="693"/>
      <c r="N334" s="693"/>
      <c r="O334" s="694"/>
    </row>
    <row r="335" spans="2:15" ht="16.350000000000001" customHeight="1">
      <c r="B335" s="707"/>
      <c r="C335" s="708"/>
      <c r="D335" s="708"/>
      <c r="E335" s="708"/>
      <c r="F335" s="708"/>
      <c r="G335" s="708"/>
      <c r="H335" s="708"/>
      <c r="I335" s="708"/>
      <c r="J335" s="708"/>
      <c r="K335" s="708"/>
      <c r="L335" s="693"/>
      <c r="M335" s="693"/>
      <c r="N335" s="693"/>
      <c r="O335" s="694"/>
    </row>
    <row r="336" spans="2:15" ht="16.350000000000001" customHeight="1">
      <c r="B336" s="767" t="s">
        <v>131</v>
      </c>
      <c r="C336" s="527"/>
      <c r="D336" s="527"/>
      <c r="E336" s="527"/>
      <c r="F336" s="527"/>
      <c r="G336" s="527"/>
      <c r="H336" s="527"/>
      <c r="I336" s="527"/>
      <c r="J336" s="527"/>
      <c r="K336" s="527"/>
      <c r="L336" s="635"/>
      <c r="M336" s="635"/>
      <c r="N336" s="635"/>
      <c r="O336" s="636"/>
    </row>
    <row r="337" spans="2:15" ht="16.350000000000001" customHeight="1">
      <c r="B337" s="767"/>
      <c r="C337" s="527"/>
      <c r="D337" s="527"/>
      <c r="E337" s="527"/>
      <c r="F337" s="527"/>
      <c r="G337" s="527"/>
      <c r="H337" s="527"/>
      <c r="I337" s="527"/>
      <c r="J337" s="527"/>
      <c r="K337" s="527"/>
      <c r="L337" s="635"/>
      <c r="M337" s="635"/>
      <c r="N337" s="635"/>
      <c r="O337" s="636"/>
    </row>
    <row r="338" spans="2:15" ht="16.350000000000001" customHeight="1">
      <c r="B338" s="767"/>
      <c r="C338" s="527"/>
      <c r="D338" s="527"/>
      <c r="E338" s="527"/>
      <c r="F338" s="527"/>
      <c r="G338" s="527"/>
      <c r="H338" s="527"/>
      <c r="I338" s="527"/>
      <c r="J338" s="527"/>
      <c r="K338" s="527"/>
      <c r="L338" s="635"/>
      <c r="M338" s="635"/>
      <c r="N338" s="635"/>
      <c r="O338" s="636"/>
    </row>
    <row r="339" spans="2:15" ht="16.350000000000001" customHeight="1">
      <c r="B339" s="767"/>
      <c r="C339" s="527"/>
      <c r="D339" s="527"/>
      <c r="E339" s="527"/>
      <c r="F339" s="527"/>
      <c r="G339" s="527"/>
      <c r="H339" s="527"/>
      <c r="I339" s="527"/>
      <c r="J339" s="527"/>
      <c r="K339" s="527"/>
      <c r="L339" s="635"/>
      <c r="M339" s="635"/>
      <c r="N339" s="635"/>
      <c r="O339" s="636"/>
    </row>
    <row r="340" spans="2:15" ht="16.350000000000001" customHeight="1" thickBot="1">
      <c r="B340" s="768"/>
      <c r="C340" s="554"/>
      <c r="D340" s="554"/>
      <c r="E340" s="554"/>
      <c r="F340" s="554"/>
      <c r="G340" s="554"/>
      <c r="H340" s="554"/>
      <c r="I340" s="554"/>
      <c r="J340" s="554"/>
      <c r="K340" s="554"/>
      <c r="L340" s="669"/>
      <c r="M340" s="669"/>
      <c r="N340" s="669"/>
      <c r="O340" s="670"/>
    </row>
    <row r="341" spans="2:15" s="697" customFormat="1" ht="16.350000000000001" customHeight="1" thickBot="1"/>
    <row r="342" spans="2:15" ht="16.5" customHeight="1">
      <c r="B342" s="738" t="s">
        <v>418</v>
      </c>
      <c r="C342" s="596" t="s">
        <v>629</v>
      </c>
      <c r="D342" s="596"/>
      <c r="E342" s="596"/>
      <c r="F342" s="596"/>
      <c r="G342" s="596"/>
      <c r="H342" s="596"/>
      <c r="I342" s="596"/>
      <c r="J342" s="596"/>
      <c r="K342" s="596"/>
      <c r="L342" s="596"/>
      <c r="M342" s="596"/>
      <c r="N342" s="596"/>
      <c r="O342" s="597"/>
    </row>
    <row r="343" spans="2:15" ht="16.350000000000001" customHeight="1">
      <c r="B343" s="696"/>
      <c r="C343" s="598"/>
      <c r="D343" s="598"/>
      <c r="E343" s="598"/>
      <c r="F343" s="598"/>
      <c r="G343" s="598"/>
      <c r="H343" s="598"/>
      <c r="I343" s="598"/>
      <c r="J343" s="598"/>
      <c r="K343" s="598"/>
      <c r="L343" s="598"/>
      <c r="M343" s="598"/>
      <c r="N343" s="598"/>
      <c r="O343" s="599"/>
    </row>
    <row r="344" spans="2:15" ht="16.350000000000001" customHeight="1">
      <c r="B344" s="696" t="s">
        <v>59</v>
      </c>
      <c r="C344" s="536"/>
      <c r="D344" s="733" t="s">
        <v>58</v>
      </c>
      <c r="E344" s="536"/>
      <c r="F344" s="733" t="s">
        <v>60</v>
      </c>
      <c r="G344" s="536"/>
      <c r="H344" s="733" t="s">
        <v>61</v>
      </c>
      <c r="I344" s="733"/>
      <c r="J344" s="734"/>
      <c r="K344" s="734"/>
      <c r="L344" s="734"/>
      <c r="M344" s="734"/>
      <c r="N344" s="693" t="s">
        <v>62</v>
      </c>
      <c r="O344" s="741"/>
    </row>
    <row r="345" spans="2:15" ht="16.350000000000001" customHeight="1">
      <c r="B345" s="696"/>
      <c r="C345" s="536"/>
      <c r="D345" s="733"/>
      <c r="E345" s="536"/>
      <c r="F345" s="733"/>
      <c r="G345" s="536"/>
      <c r="H345" s="733"/>
      <c r="I345" s="733"/>
      <c r="J345" s="734"/>
      <c r="K345" s="734"/>
      <c r="L345" s="734"/>
      <c r="M345" s="734"/>
      <c r="N345" s="693"/>
      <c r="O345" s="741"/>
    </row>
    <row r="346" spans="2:15" ht="16.350000000000001" customHeight="1">
      <c r="B346" s="695" t="s">
        <v>115</v>
      </c>
      <c r="C346" s="710"/>
      <c r="D346" s="710"/>
      <c r="E346" s="710"/>
      <c r="F346" s="710"/>
      <c r="G346" s="710"/>
      <c r="H346" s="710"/>
      <c r="I346" s="710"/>
      <c r="J346" s="710"/>
      <c r="K346" s="710"/>
      <c r="L346" s="710"/>
      <c r="M346" s="710"/>
      <c r="N346" s="710"/>
      <c r="O346" s="711"/>
    </row>
    <row r="347" spans="2:15" ht="16.350000000000001" customHeight="1">
      <c r="B347" s="695"/>
      <c r="C347" s="710"/>
      <c r="D347" s="710"/>
      <c r="E347" s="710"/>
      <c r="F347" s="710"/>
      <c r="G347" s="710"/>
      <c r="H347" s="710"/>
      <c r="I347" s="710"/>
      <c r="J347" s="710"/>
      <c r="K347" s="710"/>
      <c r="L347" s="710"/>
      <c r="M347" s="710"/>
      <c r="N347" s="710"/>
      <c r="O347" s="711"/>
    </row>
    <row r="348" spans="2:15" ht="16.350000000000001" customHeight="1">
      <c r="B348" s="695"/>
      <c r="C348" s="710"/>
      <c r="D348" s="710"/>
      <c r="E348" s="710"/>
      <c r="F348" s="710"/>
      <c r="G348" s="710"/>
      <c r="H348" s="710"/>
      <c r="I348" s="710"/>
      <c r="J348" s="710"/>
      <c r="K348" s="710"/>
      <c r="L348" s="710"/>
      <c r="M348" s="710"/>
      <c r="N348" s="710"/>
      <c r="O348" s="711"/>
    </row>
    <row r="349" spans="2:15" ht="16.350000000000001" customHeight="1">
      <c r="B349" s="695"/>
      <c r="C349" s="710"/>
      <c r="D349" s="710"/>
      <c r="E349" s="710"/>
      <c r="F349" s="710"/>
      <c r="G349" s="710"/>
      <c r="H349" s="710"/>
      <c r="I349" s="710"/>
      <c r="J349" s="710"/>
      <c r="K349" s="710"/>
      <c r="L349" s="710"/>
      <c r="M349" s="710"/>
      <c r="N349" s="710"/>
      <c r="O349" s="711"/>
    </row>
    <row r="350" spans="2:15" ht="16.350000000000001" customHeight="1">
      <c r="B350" s="695"/>
      <c r="C350" s="710"/>
      <c r="D350" s="710"/>
      <c r="E350" s="710"/>
      <c r="F350" s="710"/>
      <c r="G350" s="710"/>
      <c r="H350" s="710"/>
      <c r="I350" s="710"/>
      <c r="J350" s="710"/>
      <c r="K350" s="710"/>
      <c r="L350" s="710"/>
      <c r="M350" s="710"/>
      <c r="N350" s="710"/>
      <c r="O350" s="711"/>
    </row>
    <row r="351" spans="2:15" ht="16.350000000000001" customHeight="1">
      <c r="B351" s="695"/>
      <c r="C351" s="710"/>
      <c r="D351" s="710"/>
      <c r="E351" s="710"/>
      <c r="F351" s="710"/>
      <c r="G351" s="710"/>
      <c r="H351" s="710"/>
      <c r="I351" s="710"/>
      <c r="J351" s="710"/>
      <c r="K351" s="710"/>
      <c r="L351" s="710"/>
      <c r="M351" s="710"/>
      <c r="N351" s="710"/>
      <c r="O351" s="711"/>
    </row>
    <row r="352" spans="2:15" ht="16.350000000000001" customHeight="1">
      <c r="B352" s="695"/>
      <c r="C352" s="710"/>
      <c r="D352" s="710"/>
      <c r="E352" s="710"/>
      <c r="F352" s="710"/>
      <c r="G352" s="710"/>
      <c r="H352" s="710"/>
      <c r="I352" s="710"/>
      <c r="J352" s="710"/>
      <c r="K352" s="710"/>
      <c r="L352" s="710"/>
      <c r="M352" s="710"/>
      <c r="N352" s="710"/>
      <c r="O352" s="711"/>
    </row>
    <row r="353" spans="2:15" ht="16.350000000000001" customHeight="1">
      <c r="B353" s="695"/>
      <c r="C353" s="710"/>
      <c r="D353" s="710"/>
      <c r="E353" s="710"/>
      <c r="F353" s="710"/>
      <c r="G353" s="710"/>
      <c r="H353" s="710"/>
      <c r="I353" s="710"/>
      <c r="J353" s="710"/>
      <c r="K353" s="710"/>
      <c r="L353" s="710"/>
      <c r="M353" s="710"/>
      <c r="N353" s="710"/>
      <c r="O353" s="711"/>
    </row>
    <row r="354" spans="2:15" ht="16.350000000000001" customHeight="1">
      <c r="B354" s="695"/>
      <c r="C354" s="710"/>
      <c r="D354" s="710"/>
      <c r="E354" s="710"/>
      <c r="F354" s="710"/>
      <c r="G354" s="710"/>
      <c r="H354" s="710"/>
      <c r="I354" s="710"/>
      <c r="J354" s="710"/>
      <c r="K354" s="710"/>
      <c r="L354" s="710"/>
      <c r="M354" s="710"/>
      <c r="N354" s="710"/>
      <c r="O354" s="711"/>
    </row>
    <row r="355" spans="2:15" ht="16.350000000000001" customHeight="1">
      <c r="B355" s="695"/>
      <c r="C355" s="710"/>
      <c r="D355" s="710"/>
      <c r="E355" s="710"/>
      <c r="F355" s="710"/>
      <c r="G355" s="710"/>
      <c r="H355" s="710"/>
      <c r="I355" s="710"/>
      <c r="J355" s="710"/>
      <c r="K355" s="710"/>
      <c r="L355" s="710"/>
      <c r="M355" s="710"/>
      <c r="N355" s="710"/>
      <c r="O355" s="711"/>
    </row>
    <row r="356" spans="2:15" ht="16.350000000000001" customHeight="1">
      <c r="B356" s="695"/>
      <c r="C356" s="710"/>
      <c r="D356" s="710"/>
      <c r="E356" s="710"/>
      <c r="F356" s="710"/>
      <c r="G356" s="710"/>
      <c r="H356" s="710"/>
      <c r="I356" s="710"/>
      <c r="J356" s="710"/>
      <c r="K356" s="710"/>
      <c r="L356" s="710"/>
      <c r="M356" s="710"/>
      <c r="N356" s="710"/>
      <c r="O356" s="711"/>
    </row>
    <row r="357" spans="2:15" ht="16.350000000000001" customHeight="1">
      <c r="B357" s="695"/>
      <c r="C357" s="710"/>
      <c r="D357" s="710"/>
      <c r="E357" s="710"/>
      <c r="F357" s="710"/>
      <c r="G357" s="710"/>
      <c r="H357" s="710"/>
      <c r="I357" s="710"/>
      <c r="J357" s="710"/>
      <c r="K357" s="710"/>
      <c r="L357" s="710"/>
      <c r="M357" s="710"/>
      <c r="N357" s="710"/>
      <c r="O357" s="711"/>
    </row>
    <row r="358" spans="2:15" ht="16.350000000000001" customHeight="1">
      <c r="B358" s="695"/>
      <c r="C358" s="710"/>
      <c r="D358" s="710"/>
      <c r="E358" s="710"/>
      <c r="F358" s="710"/>
      <c r="G358" s="710"/>
      <c r="H358" s="710"/>
      <c r="I358" s="710"/>
      <c r="J358" s="710"/>
      <c r="K358" s="710"/>
      <c r="L358" s="710"/>
      <c r="M358" s="710"/>
      <c r="N358" s="710"/>
      <c r="O358" s="711"/>
    </row>
    <row r="359" spans="2:15" ht="16.350000000000001" customHeight="1">
      <c r="B359" s="695"/>
      <c r="C359" s="710"/>
      <c r="D359" s="710"/>
      <c r="E359" s="710"/>
      <c r="F359" s="710"/>
      <c r="G359" s="710"/>
      <c r="H359" s="710"/>
      <c r="I359" s="710"/>
      <c r="J359" s="710"/>
      <c r="K359" s="710"/>
      <c r="L359" s="710"/>
      <c r="M359" s="710"/>
      <c r="N359" s="710"/>
      <c r="O359" s="711"/>
    </row>
    <row r="360" spans="2:15" ht="16.350000000000001" customHeight="1">
      <c r="B360" s="695"/>
      <c r="C360" s="710"/>
      <c r="D360" s="710"/>
      <c r="E360" s="710"/>
      <c r="F360" s="710"/>
      <c r="G360" s="710"/>
      <c r="H360" s="710"/>
      <c r="I360" s="710"/>
      <c r="J360" s="710"/>
      <c r="K360" s="710"/>
      <c r="L360" s="710"/>
      <c r="M360" s="710"/>
      <c r="N360" s="710"/>
      <c r="O360" s="711"/>
    </row>
    <row r="361" spans="2:15" ht="16.350000000000001" customHeight="1">
      <c r="B361" s="695"/>
      <c r="C361" s="710"/>
      <c r="D361" s="710"/>
      <c r="E361" s="710"/>
      <c r="F361" s="710"/>
      <c r="G361" s="710"/>
      <c r="H361" s="710"/>
      <c r="I361" s="710"/>
      <c r="J361" s="710"/>
      <c r="K361" s="710"/>
      <c r="L361" s="710"/>
      <c r="M361" s="710"/>
      <c r="N361" s="710"/>
      <c r="O361" s="711"/>
    </row>
    <row r="362" spans="2:15" ht="16.350000000000001" customHeight="1">
      <c r="B362" s="695"/>
      <c r="C362" s="710"/>
      <c r="D362" s="710"/>
      <c r="E362" s="710"/>
      <c r="F362" s="710"/>
      <c r="G362" s="710"/>
      <c r="H362" s="710"/>
      <c r="I362" s="710"/>
      <c r="J362" s="710"/>
      <c r="K362" s="710"/>
      <c r="L362" s="710"/>
      <c r="M362" s="710"/>
      <c r="N362" s="710"/>
      <c r="O362" s="711"/>
    </row>
    <row r="363" spans="2:15" ht="16.350000000000001" customHeight="1">
      <c r="B363" s="695"/>
      <c r="C363" s="710"/>
      <c r="D363" s="710"/>
      <c r="E363" s="710"/>
      <c r="F363" s="710"/>
      <c r="G363" s="710"/>
      <c r="H363" s="710"/>
      <c r="I363" s="710"/>
      <c r="J363" s="710"/>
      <c r="K363" s="710"/>
      <c r="L363" s="710"/>
      <c r="M363" s="710"/>
      <c r="N363" s="710"/>
      <c r="O363" s="711"/>
    </row>
    <row r="364" spans="2:15" ht="16.350000000000001" customHeight="1">
      <c r="B364" s="695"/>
      <c r="C364" s="710"/>
      <c r="D364" s="710"/>
      <c r="E364" s="710"/>
      <c r="F364" s="710"/>
      <c r="G364" s="710"/>
      <c r="H364" s="710"/>
      <c r="I364" s="710"/>
      <c r="J364" s="710"/>
      <c r="K364" s="710"/>
      <c r="L364" s="710"/>
      <c r="M364" s="710"/>
      <c r="N364" s="710"/>
      <c r="O364" s="711"/>
    </row>
    <row r="365" spans="2:15" ht="16.350000000000001" customHeight="1">
      <c r="B365" s="707" t="s">
        <v>130</v>
      </c>
      <c r="C365" s="708"/>
      <c r="D365" s="708"/>
      <c r="E365" s="708"/>
      <c r="F365" s="708"/>
      <c r="G365" s="708"/>
      <c r="H365" s="708"/>
      <c r="I365" s="708"/>
      <c r="J365" s="708"/>
      <c r="K365" s="708"/>
      <c r="L365" s="693" t="s">
        <v>65</v>
      </c>
      <c r="M365" s="693"/>
      <c r="N365" s="693"/>
      <c r="O365" s="694"/>
    </row>
    <row r="366" spans="2:15" ht="16.350000000000001" customHeight="1">
      <c r="B366" s="707"/>
      <c r="C366" s="708"/>
      <c r="D366" s="708"/>
      <c r="E366" s="708"/>
      <c r="F366" s="708"/>
      <c r="G366" s="708"/>
      <c r="H366" s="708"/>
      <c r="I366" s="708"/>
      <c r="J366" s="708"/>
      <c r="K366" s="708"/>
      <c r="L366" s="693"/>
      <c r="M366" s="693"/>
      <c r="N366" s="693"/>
      <c r="O366" s="694"/>
    </row>
    <row r="367" spans="2:15" ht="16.350000000000001" customHeight="1">
      <c r="B367" s="767" t="s">
        <v>131</v>
      </c>
      <c r="C367" s="527"/>
      <c r="D367" s="527"/>
      <c r="E367" s="527"/>
      <c r="F367" s="527"/>
      <c r="G367" s="527"/>
      <c r="H367" s="527"/>
      <c r="I367" s="527"/>
      <c r="J367" s="527"/>
      <c r="K367" s="527"/>
      <c r="L367" s="833"/>
      <c r="M367" s="833"/>
      <c r="N367" s="833"/>
      <c r="O367" s="834"/>
    </row>
    <row r="368" spans="2:15" ht="16.350000000000001" customHeight="1">
      <c r="B368" s="767"/>
      <c r="C368" s="527"/>
      <c r="D368" s="527"/>
      <c r="E368" s="527"/>
      <c r="F368" s="527"/>
      <c r="G368" s="527"/>
      <c r="H368" s="527"/>
      <c r="I368" s="527"/>
      <c r="J368" s="527"/>
      <c r="K368" s="527"/>
      <c r="L368" s="833"/>
      <c r="M368" s="833"/>
      <c r="N368" s="833"/>
      <c r="O368" s="834"/>
    </row>
    <row r="369" spans="2:15" ht="16.350000000000001" customHeight="1">
      <c r="B369" s="767"/>
      <c r="C369" s="527"/>
      <c r="D369" s="527"/>
      <c r="E369" s="527"/>
      <c r="F369" s="527"/>
      <c r="G369" s="527"/>
      <c r="H369" s="527"/>
      <c r="I369" s="527"/>
      <c r="J369" s="527"/>
      <c r="K369" s="527"/>
      <c r="L369" s="833"/>
      <c r="M369" s="833"/>
      <c r="N369" s="833"/>
      <c r="O369" s="834"/>
    </row>
    <row r="370" spans="2:15" ht="16.350000000000001" customHeight="1">
      <c r="B370" s="767"/>
      <c r="C370" s="527"/>
      <c r="D370" s="527"/>
      <c r="E370" s="527"/>
      <c r="F370" s="527"/>
      <c r="G370" s="527"/>
      <c r="H370" s="527"/>
      <c r="I370" s="527"/>
      <c r="J370" s="527"/>
      <c r="K370" s="527"/>
      <c r="L370" s="833"/>
      <c r="M370" s="833"/>
      <c r="N370" s="833"/>
      <c r="O370" s="834"/>
    </row>
    <row r="371" spans="2:15" ht="16.350000000000001" customHeight="1" thickBot="1">
      <c r="B371" s="768"/>
      <c r="C371" s="554"/>
      <c r="D371" s="554"/>
      <c r="E371" s="554"/>
      <c r="F371" s="554"/>
      <c r="G371" s="554"/>
      <c r="H371" s="554"/>
      <c r="I371" s="554"/>
      <c r="J371" s="554"/>
      <c r="K371" s="554"/>
      <c r="L371" s="835"/>
      <c r="M371" s="835"/>
      <c r="N371" s="835"/>
      <c r="O371" s="836"/>
    </row>
    <row r="372" spans="2:15" ht="16.350000000000001" customHeight="1" thickBot="1">
      <c r="B372" s="139"/>
      <c r="C372" s="139"/>
      <c r="D372" s="139"/>
      <c r="E372" s="139"/>
      <c r="F372" s="139"/>
      <c r="G372" s="139"/>
      <c r="H372" s="139"/>
      <c r="I372" s="139"/>
      <c r="J372" s="139"/>
      <c r="K372" s="139"/>
      <c r="L372" s="139"/>
      <c r="M372" s="139"/>
      <c r="N372" s="139"/>
      <c r="O372" s="139"/>
    </row>
    <row r="373" spans="2:15" s="138" customFormat="1" ht="15" customHeight="1">
      <c r="B373" s="675" t="s">
        <v>632</v>
      </c>
      <c r="C373" s="676"/>
      <c r="D373" s="676"/>
      <c r="E373" s="676"/>
      <c r="F373" s="681" t="s">
        <v>633</v>
      </c>
      <c r="G373" s="681"/>
      <c r="H373" s="681"/>
      <c r="I373" s="681"/>
      <c r="J373" s="681"/>
      <c r="K373" s="681"/>
      <c r="L373" s="681"/>
      <c r="M373" s="681"/>
      <c r="N373" s="681"/>
      <c r="O373" s="682"/>
    </row>
    <row r="374" spans="2:15" s="138" customFormat="1" ht="15" customHeight="1">
      <c r="B374" s="677"/>
      <c r="C374" s="678"/>
      <c r="D374" s="678"/>
      <c r="E374" s="678"/>
      <c r="F374" s="683"/>
      <c r="G374" s="683"/>
      <c r="H374" s="683"/>
      <c r="I374" s="683"/>
      <c r="J374" s="683"/>
      <c r="K374" s="683"/>
      <c r="L374" s="683"/>
      <c r="M374" s="683"/>
      <c r="N374" s="683"/>
      <c r="O374" s="684"/>
    </row>
    <row r="375" spans="2:15" s="138" customFormat="1" ht="15.75" thickBot="1">
      <c r="B375" s="679"/>
      <c r="C375" s="680"/>
      <c r="D375" s="680"/>
      <c r="E375" s="680"/>
      <c r="F375" s="685"/>
      <c r="G375" s="685"/>
      <c r="H375" s="685"/>
      <c r="I375" s="685"/>
      <c r="J375" s="685"/>
      <c r="K375" s="685"/>
      <c r="L375" s="685"/>
      <c r="M375" s="685"/>
      <c r="N375" s="685"/>
      <c r="O375" s="686"/>
    </row>
    <row r="376" spans="2:15" s="697" customFormat="1" ht="16.350000000000001" customHeight="1" thickBot="1"/>
    <row r="377" spans="2:15" ht="16.350000000000001" customHeight="1">
      <c r="B377" s="738" t="s">
        <v>280</v>
      </c>
      <c r="C377" s="596" t="s">
        <v>631</v>
      </c>
      <c r="D377" s="596"/>
      <c r="E377" s="596"/>
      <c r="F377" s="596"/>
      <c r="G377" s="596"/>
      <c r="H377" s="596"/>
      <c r="I377" s="596"/>
      <c r="J377" s="596"/>
      <c r="K377" s="596"/>
      <c r="L377" s="596"/>
      <c r="M377" s="596"/>
      <c r="N377" s="596"/>
      <c r="O377" s="597"/>
    </row>
    <row r="378" spans="2:15" ht="16.350000000000001" customHeight="1">
      <c r="B378" s="696"/>
      <c r="C378" s="598"/>
      <c r="D378" s="598"/>
      <c r="E378" s="598"/>
      <c r="F378" s="598"/>
      <c r="G378" s="598"/>
      <c r="H378" s="598"/>
      <c r="I378" s="598"/>
      <c r="J378" s="598"/>
      <c r="K378" s="598"/>
      <c r="L378" s="598"/>
      <c r="M378" s="598"/>
      <c r="N378" s="598"/>
      <c r="O378" s="599"/>
    </row>
    <row r="379" spans="2:15" ht="16.350000000000001" customHeight="1">
      <c r="B379" s="696"/>
      <c r="C379" s="598"/>
      <c r="D379" s="598"/>
      <c r="E379" s="598"/>
      <c r="F379" s="598"/>
      <c r="G379" s="598"/>
      <c r="H379" s="598"/>
      <c r="I379" s="598"/>
      <c r="J379" s="598"/>
      <c r="K379" s="598"/>
      <c r="L379" s="598"/>
      <c r="M379" s="598"/>
      <c r="N379" s="598"/>
      <c r="O379" s="599"/>
    </row>
    <row r="380" spans="2:15" ht="16.350000000000001" customHeight="1">
      <c r="B380" s="696" t="s">
        <v>59</v>
      </c>
      <c r="C380" s="559"/>
      <c r="D380" s="733" t="s">
        <v>58</v>
      </c>
      <c r="E380" s="559"/>
      <c r="F380" s="726" t="s">
        <v>60</v>
      </c>
      <c r="G380" s="559"/>
      <c r="H380" s="726" t="s">
        <v>61</v>
      </c>
      <c r="I380" s="726"/>
      <c r="J380" s="739"/>
      <c r="K380" s="739"/>
      <c r="L380" s="739"/>
      <c r="M380" s="739"/>
      <c r="N380" s="693" t="s">
        <v>62</v>
      </c>
      <c r="O380" s="518">
        <v>0.1</v>
      </c>
    </row>
    <row r="381" spans="2:15" ht="16.350000000000001" customHeight="1">
      <c r="B381" s="696"/>
      <c r="C381" s="559"/>
      <c r="D381" s="733"/>
      <c r="E381" s="559"/>
      <c r="F381" s="726"/>
      <c r="G381" s="559"/>
      <c r="H381" s="726"/>
      <c r="I381" s="726"/>
      <c r="J381" s="739"/>
      <c r="K381" s="739"/>
      <c r="L381" s="739"/>
      <c r="M381" s="739"/>
      <c r="N381" s="693"/>
      <c r="O381" s="518"/>
    </row>
    <row r="382" spans="2:15" ht="16.350000000000001" customHeight="1">
      <c r="B382" s="695" t="s">
        <v>115</v>
      </c>
      <c r="C382" s="550"/>
      <c r="D382" s="550"/>
      <c r="E382" s="550"/>
      <c r="F382" s="550"/>
      <c r="G382" s="550"/>
      <c r="H382" s="550"/>
      <c r="I382" s="550"/>
      <c r="J382" s="550"/>
      <c r="K382" s="550"/>
      <c r="L382" s="550"/>
      <c r="M382" s="550"/>
      <c r="N382" s="550"/>
      <c r="O382" s="551"/>
    </row>
    <row r="383" spans="2:15" ht="16.350000000000001" customHeight="1">
      <c r="B383" s="695"/>
      <c r="C383" s="550"/>
      <c r="D383" s="550"/>
      <c r="E383" s="550"/>
      <c r="F383" s="550"/>
      <c r="G383" s="550"/>
      <c r="H383" s="550"/>
      <c r="I383" s="550"/>
      <c r="J383" s="550"/>
      <c r="K383" s="550"/>
      <c r="L383" s="550"/>
      <c r="M383" s="550"/>
      <c r="N383" s="550"/>
      <c r="O383" s="551"/>
    </row>
    <row r="384" spans="2:15" ht="16.350000000000001" customHeight="1">
      <c r="B384" s="695"/>
      <c r="C384" s="550"/>
      <c r="D384" s="550"/>
      <c r="E384" s="550"/>
      <c r="F384" s="550"/>
      <c r="G384" s="550"/>
      <c r="H384" s="550"/>
      <c r="I384" s="550"/>
      <c r="J384" s="550"/>
      <c r="K384" s="550"/>
      <c r="L384" s="550"/>
      <c r="M384" s="550"/>
      <c r="N384" s="550"/>
      <c r="O384" s="551"/>
    </row>
    <row r="385" spans="2:15" ht="16.350000000000001" customHeight="1">
      <c r="B385" s="695"/>
      <c r="C385" s="550"/>
      <c r="D385" s="550"/>
      <c r="E385" s="550"/>
      <c r="F385" s="550"/>
      <c r="G385" s="550"/>
      <c r="H385" s="550"/>
      <c r="I385" s="550"/>
      <c r="J385" s="550"/>
      <c r="K385" s="550"/>
      <c r="L385" s="550"/>
      <c r="M385" s="550"/>
      <c r="N385" s="550"/>
      <c r="O385" s="551"/>
    </row>
    <row r="386" spans="2:15" ht="16.350000000000001" customHeight="1">
      <c r="B386" s="695"/>
      <c r="C386" s="550"/>
      <c r="D386" s="550"/>
      <c r="E386" s="550"/>
      <c r="F386" s="550"/>
      <c r="G386" s="550"/>
      <c r="H386" s="550"/>
      <c r="I386" s="550"/>
      <c r="J386" s="550"/>
      <c r="K386" s="550"/>
      <c r="L386" s="550"/>
      <c r="M386" s="550"/>
      <c r="N386" s="550"/>
      <c r="O386" s="551"/>
    </row>
    <row r="387" spans="2:15" ht="16.350000000000001" customHeight="1">
      <c r="B387" s="695"/>
      <c r="C387" s="550"/>
      <c r="D387" s="550"/>
      <c r="E387" s="550"/>
      <c r="F387" s="550"/>
      <c r="G387" s="550"/>
      <c r="H387" s="550"/>
      <c r="I387" s="550"/>
      <c r="J387" s="550"/>
      <c r="K387" s="550"/>
      <c r="L387" s="550"/>
      <c r="M387" s="550"/>
      <c r="N387" s="550"/>
      <c r="O387" s="551"/>
    </row>
    <row r="388" spans="2:15" ht="16.350000000000001" customHeight="1">
      <c r="B388" s="695"/>
      <c r="C388" s="550"/>
      <c r="D388" s="550"/>
      <c r="E388" s="550"/>
      <c r="F388" s="550"/>
      <c r="G388" s="550"/>
      <c r="H388" s="550"/>
      <c r="I388" s="550"/>
      <c r="J388" s="550"/>
      <c r="K388" s="550"/>
      <c r="L388" s="550"/>
      <c r="M388" s="550"/>
      <c r="N388" s="550"/>
      <c r="O388" s="551"/>
    </row>
    <row r="389" spans="2:15" ht="16.350000000000001" customHeight="1">
      <c r="B389" s="695"/>
      <c r="C389" s="550"/>
      <c r="D389" s="550"/>
      <c r="E389" s="550"/>
      <c r="F389" s="550"/>
      <c r="G389" s="550"/>
      <c r="H389" s="550"/>
      <c r="I389" s="550"/>
      <c r="J389" s="550"/>
      <c r="K389" s="550"/>
      <c r="L389" s="550"/>
      <c r="M389" s="550"/>
      <c r="N389" s="550"/>
      <c r="O389" s="551"/>
    </row>
    <row r="390" spans="2:15" ht="16.350000000000001" customHeight="1">
      <c r="B390" s="695"/>
      <c r="C390" s="550"/>
      <c r="D390" s="550"/>
      <c r="E390" s="550"/>
      <c r="F390" s="550"/>
      <c r="G390" s="550"/>
      <c r="H390" s="550"/>
      <c r="I390" s="550"/>
      <c r="J390" s="550"/>
      <c r="K390" s="550"/>
      <c r="L390" s="550"/>
      <c r="M390" s="550"/>
      <c r="N390" s="550"/>
      <c r="O390" s="551"/>
    </row>
    <row r="391" spans="2:15" ht="16.350000000000001" customHeight="1">
      <c r="B391" s="695"/>
      <c r="C391" s="550"/>
      <c r="D391" s="550"/>
      <c r="E391" s="550"/>
      <c r="F391" s="550"/>
      <c r="G391" s="550"/>
      <c r="H391" s="550"/>
      <c r="I391" s="550"/>
      <c r="J391" s="550"/>
      <c r="K391" s="550"/>
      <c r="L391" s="550"/>
      <c r="M391" s="550"/>
      <c r="N391" s="550"/>
      <c r="O391" s="551"/>
    </row>
    <row r="392" spans="2:15" ht="16.350000000000001" customHeight="1">
      <c r="B392" s="695"/>
      <c r="C392" s="550"/>
      <c r="D392" s="550"/>
      <c r="E392" s="550"/>
      <c r="F392" s="550"/>
      <c r="G392" s="550"/>
      <c r="H392" s="550"/>
      <c r="I392" s="550"/>
      <c r="J392" s="550"/>
      <c r="K392" s="550"/>
      <c r="L392" s="550"/>
      <c r="M392" s="550"/>
      <c r="N392" s="550"/>
      <c r="O392" s="551"/>
    </row>
    <row r="393" spans="2:15" ht="16.350000000000001" customHeight="1">
      <c r="B393" s="695"/>
      <c r="C393" s="550"/>
      <c r="D393" s="550"/>
      <c r="E393" s="550"/>
      <c r="F393" s="550"/>
      <c r="G393" s="550"/>
      <c r="H393" s="550"/>
      <c r="I393" s="550"/>
      <c r="J393" s="550"/>
      <c r="K393" s="550"/>
      <c r="L393" s="550"/>
      <c r="M393" s="550"/>
      <c r="N393" s="550"/>
      <c r="O393" s="551"/>
    </row>
    <row r="394" spans="2:15" ht="16.350000000000001" customHeight="1">
      <c r="B394" s="695"/>
      <c r="C394" s="550"/>
      <c r="D394" s="550"/>
      <c r="E394" s="550"/>
      <c r="F394" s="550"/>
      <c r="G394" s="550"/>
      <c r="H394" s="550"/>
      <c r="I394" s="550"/>
      <c r="J394" s="550"/>
      <c r="K394" s="550"/>
      <c r="L394" s="550"/>
      <c r="M394" s="550"/>
      <c r="N394" s="550"/>
      <c r="O394" s="551"/>
    </row>
    <row r="395" spans="2:15" ht="16.350000000000001" customHeight="1">
      <c r="B395" s="695"/>
      <c r="C395" s="550"/>
      <c r="D395" s="550"/>
      <c r="E395" s="550"/>
      <c r="F395" s="550"/>
      <c r="G395" s="550"/>
      <c r="H395" s="550"/>
      <c r="I395" s="550"/>
      <c r="J395" s="550"/>
      <c r="K395" s="550"/>
      <c r="L395" s="550"/>
      <c r="M395" s="550"/>
      <c r="N395" s="550"/>
      <c r="O395" s="551"/>
    </row>
    <row r="396" spans="2:15" ht="16.350000000000001" customHeight="1">
      <c r="B396" s="695"/>
      <c r="C396" s="550"/>
      <c r="D396" s="550"/>
      <c r="E396" s="550"/>
      <c r="F396" s="550"/>
      <c r="G396" s="550"/>
      <c r="H396" s="550"/>
      <c r="I396" s="550"/>
      <c r="J396" s="550"/>
      <c r="K396" s="550"/>
      <c r="L396" s="550"/>
      <c r="M396" s="550"/>
      <c r="N396" s="550"/>
      <c r="O396" s="551"/>
    </row>
    <row r="397" spans="2:15" ht="16.350000000000001" customHeight="1">
      <c r="B397" s="695"/>
      <c r="C397" s="550"/>
      <c r="D397" s="550"/>
      <c r="E397" s="550"/>
      <c r="F397" s="550"/>
      <c r="G397" s="550"/>
      <c r="H397" s="550"/>
      <c r="I397" s="550"/>
      <c r="J397" s="550"/>
      <c r="K397" s="550"/>
      <c r="L397" s="550"/>
      <c r="M397" s="550"/>
      <c r="N397" s="550"/>
      <c r="O397" s="551"/>
    </row>
    <row r="398" spans="2:15" ht="16.350000000000001" customHeight="1">
      <c r="B398" s="695"/>
      <c r="C398" s="550"/>
      <c r="D398" s="550"/>
      <c r="E398" s="550"/>
      <c r="F398" s="550"/>
      <c r="G398" s="550"/>
      <c r="H398" s="550"/>
      <c r="I398" s="550"/>
      <c r="J398" s="550"/>
      <c r="K398" s="550"/>
      <c r="L398" s="550"/>
      <c r="M398" s="550"/>
      <c r="N398" s="550"/>
      <c r="O398" s="551"/>
    </row>
    <row r="399" spans="2:15" ht="16.350000000000001" customHeight="1">
      <c r="B399" s="707" t="s">
        <v>79</v>
      </c>
      <c r="C399" s="708"/>
      <c r="D399" s="708"/>
      <c r="E399" s="708"/>
      <c r="F399" s="708"/>
      <c r="G399" s="708"/>
      <c r="H399" s="708"/>
      <c r="I399" s="708"/>
      <c r="J399" s="708"/>
      <c r="K399" s="708"/>
      <c r="L399" s="693" t="s">
        <v>65</v>
      </c>
      <c r="M399" s="693"/>
      <c r="N399" s="693"/>
      <c r="O399" s="694"/>
    </row>
    <row r="400" spans="2:15" ht="16.350000000000001" customHeight="1">
      <c r="B400" s="707"/>
      <c r="C400" s="708"/>
      <c r="D400" s="708"/>
      <c r="E400" s="708"/>
      <c r="F400" s="708"/>
      <c r="G400" s="708"/>
      <c r="H400" s="708"/>
      <c r="I400" s="708"/>
      <c r="J400" s="708"/>
      <c r="K400" s="708"/>
      <c r="L400" s="693"/>
      <c r="M400" s="693"/>
      <c r="N400" s="693"/>
      <c r="O400" s="694"/>
    </row>
    <row r="401" spans="2:27" ht="16.350000000000001" customHeight="1">
      <c r="B401" s="827" t="s">
        <v>504</v>
      </c>
      <c r="C401" s="828"/>
      <c r="D401" s="828"/>
      <c r="E401" s="828"/>
      <c r="F401" s="828"/>
      <c r="G401" s="828"/>
      <c r="H401" s="828"/>
      <c r="I401" s="828"/>
      <c r="J401" s="828"/>
      <c r="K401" s="828"/>
      <c r="L401" s="527"/>
      <c r="M401" s="527"/>
      <c r="N401" s="527"/>
      <c r="O401" s="528"/>
    </row>
    <row r="402" spans="2:27" ht="16.350000000000001" customHeight="1">
      <c r="B402" s="827"/>
      <c r="C402" s="828"/>
      <c r="D402" s="828"/>
      <c r="E402" s="828"/>
      <c r="F402" s="828"/>
      <c r="G402" s="828"/>
      <c r="H402" s="828"/>
      <c r="I402" s="828"/>
      <c r="J402" s="828"/>
      <c r="K402" s="828"/>
      <c r="L402" s="527"/>
      <c r="M402" s="527"/>
      <c r="N402" s="527"/>
      <c r="O402" s="528"/>
    </row>
    <row r="403" spans="2:27" ht="16.350000000000001" customHeight="1">
      <c r="B403" s="827"/>
      <c r="C403" s="828"/>
      <c r="D403" s="828"/>
      <c r="E403" s="828"/>
      <c r="F403" s="828"/>
      <c r="G403" s="828"/>
      <c r="H403" s="828"/>
      <c r="I403" s="828"/>
      <c r="J403" s="828"/>
      <c r="K403" s="828"/>
      <c r="L403" s="527"/>
      <c r="M403" s="527"/>
      <c r="N403" s="527"/>
      <c r="O403" s="528"/>
    </row>
    <row r="404" spans="2:27" ht="16.350000000000001" customHeight="1">
      <c r="B404" s="827"/>
      <c r="C404" s="828"/>
      <c r="D404" s="828"/>
      <c r="E404" s="828"/>
      <c r="F404" s="828"/>
      <c r="G404" s="828"/>
      <c r="H404" s="828"/>
      <c r="I404" s="828"/>
      <c r="J404" s="828"/>
      <c r="K404" s="828"/>
      <c r="L404" s="527"/>
      <c r="M404" s="527"/>
      <c r="N404" s="527"/>
      <c r="O404" s="528"/>
    </row>
    <row r="405" spans="2:27" ht="16.350000000000001" customHeight="1">
      <c r="B405" s="827"/>
      <c r="C405" s="828"/>
      <c r="D405" s="828"/>
      <c r="E405" s="828"/>
      <c r="F405" s="828"/>
      <c r="G405" s="828"/>
      <c r="H405" s="828"/>
      <c r="I405" s="828"/>
      <c r="J405" s="828"/>
      <c r="K405" s="828"/>
      <c r="L405" s="527"/>
      <c r="M405" s="527"/>
      <c r="N405" s="527"/>
      <c r="O405" s="528"/>
    </row>
    <row r="406" spans="2:27" ht="16.350000000000001" customHeight="1">
      <c r="B406" s="767" t="s">
        <v>377</v>
      </c>
      <c r="C406" s="527"/>
      <c r="D406" s="527"/>
      <c r="E406" s="527"/>
      <c r="F406" s="527"/>
      <c r="G406" s="527"/>
      <c r="H406" s="527"/>
      <c r="I406" s="527"/>
      <c r="J406" s="527"/>
      <c r="K406" s="527"/>
      <c r="L406" s="527"/>
      <c r="M406" s="527"/>
      <c r="N406" s="527"/>
      <c r="O406" s="528"/>
    </row>
    <row r="407" spans="2:27" ht="16.350000000000001" customHeight="1">
      <c r="B407" s="767"/>
      <c r="C407" s="527"/>
      <c r="D407" s="527"/>
      <c r="E407" s="527"/>
      <c r="F407" s="527"/>
      <c r="G407" s="527"/>
      <c r="H407" s="527"/>
      <c r="I407" s="527"/>
      <c r="J407" s="527"/>
      <c r="K407" s="527"/>
      <c r="L407" s="527"/>
      <c r="M407" s="527"/>
      <c r="N407" s="527"/>
      <c r="O407" s="528"/>
    </row>
    <row r="408" spans="2:27" ht="16.350000000000001" customHeight="1" thickBot="1">
      <c r="B408" s="768"/>
      <c r="C408" s="554"/>
      <c r="D408" s="554"/>
      <c r="E408" s="554"/>
      <c r="F408" s="554"/>
      <c r="G408" s="554"/>
      <c r="H408" s="554"/>
      <c r="I408" s="554"/>
      <c r="J408" s="554"/>
      <c r="K408" s="554"/>
      <c r="L408" s="554"/>
      <c r="M408" s="554"/>
      <c r="N408" s="554"/>
      <c r="O408" s="555"/>
    </row>
    <row r="409" spans="2:27" s="697" customFormat="1" ht="16.350000000000001" customHeight="1" thickBot="1"/>
    <row r="410" spans="2:27" ht="16.350000000000001" customHeight="1">
      <c r="B410" s="698" t="s">
        <v>135</v>
      </c>
      <c r="C410" s="699"/>
      <c r="D410" s="699"/>
      <c r="E410" s="699"/>
      <c r="F410" s="699"/>
      <c r="G410" s="699"/>
      <c r="H410" s="699"/>
      <c r="I410" s="699"/>
      <c r="J410" s="699"/>
      <c r="K410" s="699"/>
      <c r="L410" s="699"/>
      <c r="M410" s="699"/>
      <c r="N410" s="699"/>
      <c r="O410" s="700"/>
    </row>
    <row r="411" spans="2:27" s="57" customFormat="1" ht="16.5" customHeight="1">
      <c r="B411" s="687" t="s">
        <v>620</v>
      </c>
      <c r="C411" s="688"/>
      <c r="D411" s="688"/>
      <c r="E411" s="688"/>
      <c r="F411" s="688"/>
      <c r="G411" s="688"/>
      <c r="H411" s="688"/>
      <c r="I411" s="688"/>
      <c r="J411" s="688"/>
      <c r="K411" s="688"/>
      <c r="L411" s="688"/>
      <c r="M411" s="688"/>
      <c r="N411" s="688"/>
      <c r="O411" s="689"/>
    </row>
    <row r="412" spans="2:27" s="57" customFormat="1" ht="15.75" customHeight="1" thickBot="1">
      <c r="B412" s="690"/>
      <c r="C412" s="691"/>
      <c r="D412" s="691"/>
      <c r="E412" s="691"/>
      <c r="F412" s="691"/>
      <c r="G412" s="691"/>
      <c r="H412" s="691"/>
      <c r="I412" s="691"/>
      <c r="J412" s="691"/>
      <c r="K412" s="691"/>
      <c r="L412" s="691"/>
      <c r="M412" s="691"/>
      <c r="N412" s="691"/>
      <c r="O412" s="692"/>
    </row>
    <row r="413" spans="2:27" s="144" customFormat="1" ht="16.350000000000001" customHeight="1" thickBot="1">
      <c r="B413" s="142"/>
      <c r="C413" s="142"/>
      <c r="D413" s="142"/>
      <c r="E413" s="142"/>
      <c r="F413" s="142"/>
      <c r="G413" s="142"/>
      <c r="H413" s="142"/>
      <c r="I413" s="142"/>
      <c r="J413" s="142"/>
      <c r="K413" s="142"/>
      <c r="L413" s="142"/>
      <c r="M413" s="142"/>
      <c r="N413" s="142"/>
      <c r="O413" s="142"/>
      <c r="P413" s="143"/>
      <c r="Q413" s="143"/>
      <c r="R413" s="143"/>
      <c r="S413" s="143"/>
      <c r="T413" s="143"/>
      <c r="U413" s="143"/>
      <c r="V413" s="143"/>
      <c r="W413" s="143"/>
      <c r="X413" s="143"/>
      <c r="Y413" s="143"/>
      <c r="Z413" s="143"/>
      <c r="AA413" s="143"/>
    </row>
    <row r="414" spans="2:27" s="138" customFormat="1" ht="15" customHeight="1">
      <c r="B414" s="675" t="s">
        <v>284</v>
      </c>
      <c r="C414" s="676"/>
      <c r="D414" s="676"/>
      <c r="E414" s="676"/>
      <c r="F414" s="681" t="s">
        <v>635</v>
      </c>
      <c r="G414" s="681"/>
      <c r="H414" s="681"/>
      <c r="I414" s="681"/>
      <c r="J414" s="681"/>
      <c r="K414" s="681"/>
      <c r="L414" s="681"/>
      <c r="M414" s="681"/>
      <c r="N414" s="681"/>
      <c r="O414" s="682"/>
    </row>
    <row r="415" spans="2:27" s="138" customFormat="1" ht="15" customHeight="1">
      <c r="B415" s="677"/>
      <c r="C415" s="678"/>
      <c r="D415" s="678"/>
      <c r="E415" s="678"/>
      <c r="F415" s="683"/>
      <c r="G415" s="683"/>
      <c r="H415" s="683"/>
      <c r="I415" s="683"/>
      <c r="J415" s="683"/>
      <c r="K415" s="683"/>
      <c r="L415" s="683"/>
      <c r="M415" s="683"/>
      <c r="N415" s="683"/>
      <c r="O415" s="684"/>
    </row>
    <row r="416" spans="2:27" s="138" customFormat="1" ht="15" customHeight="1">
      <c r="B416" s="677"/>
      <c r="C416" s="678"/>
      <c r="D416" s="678"/>
      <c r="E416" s="678"/>
      <c r="F416" s="683"/>
      <c r="G416" s="683"/>
      <c r="H416" s="683"/>
      <c r="I416" s="683"/>
      <c r="J416" s="683"/>
      <c r="K416" s="683"/>
      <c r="L416" s="683"/>
      <c r="M416" s="683"/>
      <c r="N416" s="683"/>
      <c r="O416" s="684"/>
    </row>
    <row r="417" spans="2:15" s="138" customFormat="1" ht="15.75" customHeight="1">
      <c r="B417" s="677"/>
      <c r="C417" s="678"/>
      <c r="D417" s="678"/>
      <c r="E417" s="678"/>
      <c r="F417" s="683"/>
      <c r="G417" s="683"/>
      <c r="H417" s="683"/>
      <c r="I417" s="683"/>
      <c r="J417" s="683"/>
      <c r="K417" s="683"/>
      <c r="L417" s="683"/>
      <c r="M417" s="683"/>
      <c r="N417" s="683"/>
      <c r="O417" s="684"/>
    </row>
    <row r="418" spans="2:15" s="138" customFormat="1" ht="15.75" thickBot="1">
      <c r="B418" s="679"/>
      <c r="C418" s="680"/>
      <c r="D418" s="680"/>
      <c r="E418" s="680"/>
      <c r="F418" s="685"/>
      <c r="G418" s="685"/>
      <c r="H418" s="685"/>
      <c r="I418" s="685"/>
      <c r="J418" s="685"/>
      <c r="K418" s="685"/>
      <c r="L418" s="685"/>
      <c r="M418" s="685"/>
      <c r="N418" s="685"/>
      <c r="O418" s="686"/>
    </row>
    <row r="419" spans="2:15" s="697" customFormat="1" ht="16.350000000000001" customHeight="1" thickBot="1"/>
    <row r="420" spans="2:15" ht="16.350000000000001" customHeight="1">
      <c r="B420" s="731" t="s">
        <v>417</v>
      </c>
      <c r="C420" s="596" t="s">
        <v>634</v>
      </c>
      <c r="D420" s="569"/>
      <c r="E420" s="569"/>
      <c r="F420" s="569"/>
      <c r="G420" s="569"/>
      <c r="H420" s="569"/>
      <c r="I420" s="569"/>
      <c r="J420" s="569"/>
      <c r="K420" s="569"/>
      <c r="L420" s="569"/>
      <c r="M420" s="569"/>
      <c r="N420" s="569"/>
      <c r="O420" s="570"/>
    </row>
    <row r="421" spans="2:15" ht="16.350000000000001" customHeight="1">
      <c r="B421" s="732"/>
      <c r="C421" s="571"/>
      <c r="D421" s="571"/>
      <c r="E421" s="571"/>
      <c r="F421" s="571"/>
      <c r="G421" s="571"/>
      <c r="H421" s="571"/>
      <c r="I421" s="571"/>
      <c r="J421" s="571"/>
      <c r="K421" s="571"/>
      <c r="L421" s="571"/>
      <c r="M421" s="571"/>
      <c r="N421" s="571"/>
      <c r="O421" s="572"/>
    </row>
    <row r="422" spans="2:15" ht="16.350000000000001" customHeight="1">
      <c r="B422" s="732"/>
      <c r="C422" s="571"/>
      <c r="D422" s="571"/>
      <c r="E422" s="571"/>
      <c r="F422" s="571"/>
      <c r="G422" s="571"/>
      <c r="H422" s="571"/>
      <c r="I422" s="571"/>
      <c r="J422" s="571"/>
      <c r="K422" s="571"/>
      <c r="L422" s="571"/>
      <c r="M422" s="571"/>
      <c r="N422" s="571"/>
      <c r="O422" s="572"/>
    </row>
    <row r="423" spans="2:15" ht="16.350000000000001" customHeight="1">
      <c r="B423" s="732" t="s">
        <v>59</v>
      </c>
      <c r="C423" s="745"/>
      <c r="D423" s="746" t="s">
        <v>58</v>
      </c>
      <c r="E423" s="745"/>
      <c r="F423" s="747" t="s">
        <v>60</v>
      </c>
      <c r="G423" s="745"/>
      <c r="H423" s="726" t="s">
        <v>61</v>
      </c>
      <c r="I423" s="726"/>
      <c r="J423" s="749"/>
      <c r="K423" s="749"/>
      <c r="L423" s="749"/>
      <c r="M423" s="749"/>
      <c r="N423" s="693" t="s">
        <v>62</v>
      </c>
      <c r="O423" s="518">
        <v>0.1</v>
      </c>
    </row>
    <row r="424" spans="2:15" ht="16.350000000000001" customHeight="1">
      <c r="B424" s="732"/>
      <c r="C424" s="745"/>
      <c r="D424" s="746"/>
      <c r="E424" s="745"/>
      <c r="F424" s="747"/>
      <c r="G424" s="745"/>
      <c r="H424" s="726"/>
      <c r="I424" s="726"/>
      <c r="J424" s="749"/>
      <c r="K424" s="749"/>
      <c r="L424" s="749"/>
      <c r="M424" s="749"/>
      <c r="N424" s="693"/>
      <c r="O424" s="518"/>
    </row>
    <row r="425" spans="2:15" ht="16.350000000000001" customHeight="1">
      <c r="B425" s="709" t="s">
        <v>521</v>
      </c>
      <c r="C425" s="550"/>
      <c r="D425" s="550"/>
      <c r="E425" s="550"/>
      <c r="F425" s="550"/>
      <c r="G425" s="550"/>
      <c r="H425" s="550"/>
      <c r="I425" s="550"/>
      <c r="J425" s="550"/>
      <c r="K425" s="550"/>
      <c r="L425" s="550"/>
      <c r="M425" s="550"/>
      <c r="N425" s="550"/>
      <c r="O425" s="551"/>
    </row>
    <row r="426" spans="2:15" ht="16.350000000000001" customHeight="1">
      <c r="B426" s="709"/>
      <c r="C426" s="550"/>
      <c r="D426" s="550"/>
      <c r="E426" s="550"/>
      <c r="F426" s="550"/>
      <c r="G426" s="550"/>
      <c r="H426" s="550"/>
      <c r="I426" s="550"/>
      <c r="J426" s="550"/>
      <c r="K426" s="550"/>
      <c r="L426" s="550"/>
      <c r="M426" s="550"/>
      <c r="N426" s="550"/>
      <c r="O426" s="551"/>
    </row>
    <row r="427" spans="2:15" ht="16.350000000000001" customHeight="1">
      <c r="B427" s="709"/>
      <c r="C427" s="550"/>
      <c r="D427" s="550"/>
      <c r="E427" s="550"/>
      <c r="F427" s="550"/>
      <c r="G427" s="550"/>
      <c r="H427" s="550"/>
      <c r="I427" s="550"/>
      <c r="J427" s="550"/>
      <c r="K427" s="550"/>
      <c r="L427" s="550"/>
      <c r="M427" s="550"/>
      <c r="N427" s="550"/>
      <c r="O427" s="551"/>
    </row>
    <row r="428" spans="2:15" ht="16.350000000000001" customHeight="1">
      <c r="B428" s="709"/>
      <c r="C428" s="550"/>
      <c r="D428" s="550"/>
      <c r="E428" s="550"/>
      <c r="F428" s="550"/>
      <c r="G428" s="550"/>
      <c r="H428" s="550"/>
      <c r="I428" s="550"/>
      <c r="J428" s="550"/>
      <c r="K428" s="550"/>
      <c r="L428" s="550"/>
      <c r="M428" s="550"/>
      <c r="N428" s="550"/>
      <c r="O428" s="551"/>
    </row>
    <row r="429" spans="2:15" ht="16.350000000000001" customHeight="1">
      <c r="B429" s="709"/>
      <c r="C429" s="550"/>
      <c r="D429" s="550"/>
      <c r="E429" s="550"/>
      <c r="F429" s="550"/>
      <c r="G429" s="550"/>
      <c r="H429" s="550"/>
      <c r="I429" s="550"/>
      <c r="J429" s="550"/>
      <c r="K429" s="550"/>
      <c r="L429" s="550"/>
      <c r="M429" s="550"/>
      <c r="N429" s="550"/>
      <c r="O429" s="551"/>
    </row>
    <row r="430" spans="2:15" ht="16.350000000000001" customHeight="1">
      <c r="B430" s="709"/>
      <c r="C430" s="550"/>
      <c r="D430" s="550"/>
      <c r="E430" s="550"/>
      <c r="F430" s="550"/>
      <c r="G430" s="550"/>
      <c r="H430" s="550"/>
      <c r="I430" s="550"/>
      <c r="J430" s="550"/>
      <c r="K430" s="550"/>
      <c r="L430" s="550"/>
      <c r="M430" s="550"/>
      <c r="N430" s="550"/>
      <c r="O430" s="551"/>
    </row>
    <row r="431" spans="2:15" ht="16.350000000000001" customHeight="1">
      <c r="B431" s="709"/>
      <c r="C431" s="550"/>
      <c r="D431" s="550"/>
      <c r="E431" s="550"/>
      <c r="F431" s="550"/>
      <c r="G431" s="550"/>
      <c r="H431" s="550"/>
      <c r="I431" s="550"/>
      <c r="J431" s="550"/>
      <c r="K431" s="550"/>
      <c r="L431" s="550"/>
      <c r="M431" s="550"/>
      <c r="N431" s="550"/>
      <c r="O431" s="551"/>
    </row>
    <row r="432" spans="2:15" ht="16.350000000000001" customHeight="1">
      <c r="B432" s="709"/>
      <c r="C432" s="550"/>
      <c r="D432" s="550"/>
      <c r="E432" s="550"/>
      <c r="F432" s="550"/>
      <c r="G432" s="550"/>
      <c r="H432" s="550"/>
      <c r="I432" s="550"/>
      <c r="J432" s="550"/>
      <c r="K432" s="550"/>
      <c r="L432" s="550"/>
      <c r="M432" s="550"/>
      <c r="N432" s="550"/>
      <c r="O432" s="551"/>
    </row>
    <row r="433" spans="2:15" ht="16.350000000000001" customHeight="1">
      <c r="B433" s="709"/>
      <c r="C433" s="550"/>
      <c r="D433" s="550"/>
      <c r="E433" s="550"/>
      <c r="F433" s="550"/>
      <c r="G433" s="550"/>
      <c r="H433" s="550"/>
      <c r="I433" s="550"/>
      <c r="J433" s="550"/>
      <c r="K433" s="550"/>
      <c r="L433" s="550"/>
      <c r="M433" s="550"/>
      <c r="N433" s="550"/>
      <c r="O433" s="551"/>
    </row>
    <row r="434" spans="2:15" ht="16.350000000000001" customHeight="1">
      <c r="B434" s="709"/>
      <c r="C434" s="550"/>
      <c r="D434" s="550"/>
      <c r="E434" s="550"/>
      <c r="F434" s="550"/>
      <c r="G434" s="550"/>
      <c r="H434" s="550"/>
      <c r="I434" s="550"/>
      <c r="J434" s="550"/>
      <c r="K434" s="550"/>
      <c r="L434" s="550"/>
      <c r="M434" s="550"/>
      <c r="N434" s="550"/>
      <c r="O434" s="551"/>
    </row>
    <row r="435" spans="2:15" ht="16.350000000000001" customHeight="1">
      <c r="B435" s="709"/>
      <c r="C435" s="550"/>
      <c r="D435" s="550"/>
      <c r="E435" s="550"/>
      <c r="F435" s="550"/>
      <c r="G435" s="550"/>
      <c r="H435" s="550"/>
      <c r="I435" s="550"/>
      <c r="J435" s="550"/>
      <c r="K435" s="550"/>
      <c r="L435" s="550"/>
      <c r="M435" s="550"/>
      <c r="N435" s="550"/>
      <c r="O435" s="551"/>
    </row>
    <row r="436" spans="2:15" ht="16.350000000000001" customHeight="1">
      <c r="B436" s="709"/>
      <c r="C436" s="550"/>
      <c r="D436" s="550"/>
      <c r="E436" s="550"/>
      <c r="F436" s="550"/>
      <c r="G436" s="550"/>
      <c r="H436" s="550"/>
      <c r="I436" s="550"/>
      <c r="J436" s="550"/>
      <c r="K436" s="550"/>
      <c r="L436" s="550"/>
      <c r="M436" s="550"/>
      <c r="N436" s="550"/>
      <c r="O436" s="551"/>
    </row>
    <row r="437" spans="2:15" ht="16.350000000000001" customHeight="1">
      <c r="B437" s="707" t="s">
        <v>132</v>
      </c>
      <c r="C437" s="708"/>
      <c r="D437" s="708"/>
      <c r="E437" s="708"/>
      <c r="F437" s="708"/>
      <c r="G437" s="708"/>
      <c r="H437" s="708"/>
      <c r="I437" s="708"/>
      <c r="J437" s="708"/>
      <c r="K437" s="708"/>
      <c r="L437" s="693" t="s">
        <v>65</v>
      </c>
      <c r="M437" s="693"/>
      <c r="N437" s="693"/>
      <c r="O437" s="694"/>
    </row>
    <row r="438" spans="2:15" ht="16.350000000000001" customHeight="1">
      <c r="B438" s="707"/>
      <c r="C438" s="708"/>
      <c r="D438" s="708"/>
      <c r="E438" s="708"/>
      <c r="F438" s="708"/>
      <c r="G438" s="708"/>
      <c r="H438" s="708"/>
      <c r="I438" s="708"/>
      <c r="J438" s="708"/>
      <c r="K438" s="708"/>
      <c r="L438" s="693"/>
      <c r="M438" s="693"/>
      <c r="N438" s="693"/>
      <c r="O438" s="694"/>
    </row>
    <row r="439" spans="2:15" ht="16.350000000000001" customHeight="1">
      <c r="B439" s="825" t="s">
        <v>505</v>
      </c>
      <c r="C439" s="826"/>
      <c r="D439" s="826"/>
      <c r="E439" s="826"/>
      <c r="F439" s="826"/>
      <c r="G439" s="826"/>
      <c r="H439" s="826"/>
      <c r="I439" s="826"/>
      <c r="J439" s="826"/>
      <c r="K439" s="826"/>
      <c r="L439" s="735"/>
      <c r="M439" s="735"/>
      <c r="N439" s="735"/>
      <c r="O439" s="736"/>
    </row>
    <row r="440" spans="2:15" ht="16.350000000000001" customHeight="1">
      <c r="B440" s="825"/>
      <c r="C440" s="826"/>
      <c r="D440" s="826"/>
      <c r="E440" s="826"/>
      <c r="F440" s="826"/>
      <c r="G440" s="826"/>
      <c r="H440" s="826"/>
      <c r="I440" s="826"/>
      <c r="J440" s="826"/>
      <c r="K440" s="826"/>
      <c r="L440" s="735"/>
      <c r="M440" s="735"/>
      <c r="N440" s="735"/>
      <c r="O440" s="736"/>
    </row>
    <row r="441" spans="2:15" ht="16.350000000000001" customHeight="1">
      <c r="B441" s="825"/>
      <c r="C441" s="826"/>
      <c r="D441" s="826"/>
      <c r="E441" s="826"/>
      <c r="F441" s="826"/>
      <c r="G441" s="826"/>
      <c r="H441" s="826"/>
      <c r="I441" s="826"/>
      <c r="J441" s="826"/>
      <c r="K441" s="826"/>
      <c r="L441" s="735"/>
      <c r="M441" s="735"/>
      <c r="N441" s="735"/>
      <c r="O441" s="736"/>
    </row>
    <row r="442" spans="2:15" ht="16.350000000000001" customHeight="1">
      <c r="B442" s="825"/>
      <c r="C442" s="826"/>
      <c r="D442" s="826"/>
      <c r="E442" s="826"/>
      <c r="F442" s="826"/>
      <c r="G442" s="826"/>
      <c r="H442" s="826"/>
      <c r="I442" s="826"/>
      <c r="J442" s="826"/>
      <c r="K442" s="826"/>
      <c r="L442" s="735"/>
      <c r="M442" s="735"/>
      <c r="N442" s="735"/>
      <c r="O442" s="736"/>
    </row>
    <row r="443" spans="2:15" ht="16.350000000000001" customHeight="1">
      <c r="B443" s="825"/>
      <c r="C443" s="826"/>
      <c r="D443" s="826"/>
      <c r="E443" s="826"/>
      <c r="F443" s="826"/>
      <c r="G443" s="826"/>
      <c r="H443" s="826"/>
      <c r="I443" s="826"/>
      <c r="J443" s="826"/>
      <c r="K443" s="826"/>
      <c r="L443" s="735"/>
      <c r="M443" s="735"/>
      <c r="N443" s="735"/>
      <c r="O443" s="736"/>
    </row>
    <row r="444" spans="2:15" ht="16.350000000000001" customHeight="1">
      <c r="B444" s="825"/>
      <c r="C444" s="826"/>
      <c r="D444" s="826"/>
      <c r="E444" s="826"/>
      <c r="F444" s="826"/>
      <c r="G444" s="826"/>
      <c r="H444" s="826"/>
      <c r="I444" s="826"/>
      <c r="J444" s="826"/>
      <c r="K444" s="826"/>
      <c r="L444" s="735"/>
      <c r="M444" s="735"/>
      <c r="N444" s="735"/>
      <c r="O444" s="736"/>
    </row>
    <row r="445" spans="2:15" ht="16.350000000000001" customHeight="1">
      <c r="B445" s="825"/>
      <c r="C445" s="826"/>
      <c r="D445" s="826"/>
      <c r="E445" s="826"/>
      <c r="F445" s="826"/>
      <c r="G445" s="826"/>
      <c r="H445" s="826"/>
      <c r="I445" s="826"/>
      <c r="J445" s="826"/>
      <c r="K445" s="826"/>
      <c r="L445" s="735"/>
      <c r="M445" s="735"/>
      <c r="N445" s="735"/>
      <c r="O445" s="736"/>
    </row>
    <row r="446" spans="2:15" ht="16.350000000000001" customHeight="1">
      <c r="B446" s="714" t="s">
        <v>133</v>
      </c>
      <c r="C446" s="715"/>
      <c r="D446" s="715"/>
      <c r="E446" s="715"/>
      <c r="F446" s="715"/>
      <c r="G446" s="715"/>
      <c r="H446" s="715"/>
      <c r="I446" s="715"/>
      <c r="J446" s="715"/>
      <c r="K446" s="715"/>
      <c r="L446" s="715"/>
      <c r="M446" s="715"/>
      <c r="N446" s="715"/>
      <c r="O446" s="716"/>
    </row>
    <row r="447" spans="2:15" ht="16.350000000000001" customHeight="1">
      <c r="B447" s="714"/>
      <c r="C447" s="715"/>
      <c r="D447" s="715"/>
      <c r="E447" s="715"/>
      <c r="F447" s="715"/>
      <c r="G447" s="715"/>
      <c r="H447" s="715"/>
      <c r="I447" s="715"/>
      <c r="J447" s="715"/>
      <c r="K447" s="715"/>
      <c r="L447" s="715"/>
      <c r="M447" s="715"/>
      <c r="N447" s="715"/>
      <c r="O447" s="716"/>
    </row>
    <row r="448" spans="2:15" ht="16.350000000000001" customHeight="1" thickBot="1">
      <c r="B448" s="717"/>
      <c r="C448" s="718"/>
      <c r="D448" s="718"/>
      <c r="E448" s="718"/>
      <c r="F448" s="718"/>
      <c r="G448" s="718"/>
      <c r="H448" s="718"/>
      <c r="I448" s="718"/>
      <c r="J448" s="718"/>
      <c r="K448" s="718"/>
      <c r="L448" s="718"/>
      <c r="M448" s="718"/>
      <c r="N448" s="718"/>
      <c r="O448" s="719"/>
    </row>
    <row r="449" spans="2:27" s="144" customFormat="1" ht="16.350000000000001" customHeight="1" thickBot="1">
      <c r="B449" s="142"/>
      <c r="C449" s="142"/>
      <c r="D449" s="142"/>
      <c r="E449" s="142"/>
      <c r="F449" s="142"/>
      <c r="G449" s="142"/>
      <c r="H449" s="142"/>
      <c r="I449" s="142"/>
      <c r="J449" s="142"/>
      <c r="K449" s="142"/>
      <c r="L449" s="142"/>
      <c r="M449" s="142"/>
      <c r="N449" s="142"/>
      <c r="O449" s="142"/>
      <c r="P449" s="143"/>
      <c r="Q449" s="143"/>
      <c r="R449" s="143"/>
      <c r="S449" s="143"/>
      <c r="T449" s="143"/>
      <c r="U449" s="143"/>
      <c r="V449" s="143"/>
      <c r="W449" s="143"/>
      <c r="X449" s="143"/>
      <c r="Y449" s="143"/>
      <c r="Z449" s="143"/>
      <c r="AA449" s="143"/>
    </row>
    <row r="450" spans="2:27" s="138" customFormat="1" ht="15" customHeight="1">
      <c r="B450" s="675" t="s">
        <v>638</v>
      </c>
      <c r="C450" s="676"/>
      <c r="D450" s="676"/>
      <c r="E450" s="676"/>
      <c r="F450" s="681" t="s">
        <v>639</v>
      </c>
      <c r="G450" s="681"/>
      <c r="H450" s="681"/>
      <c r="I450" s="681"/>
      <c r="J450" s="681"/>
      <c r="K450" s="681"/>
      <c r="L450" s="681"/>
      <c r="M450" s="681"/>
      <c r="N450" s="681"/>
      <c r="O450" s="682"/>
    </row>
    <row r="451" spans="2:27" s="138" customFormat="1" ht="15" customHeight="1">
      <c r="B451" s="677"/>
      <c r="C451" s="678"/>
      <c r="D451" s="678"/>
      <c r="E451" s="678"/>
      <c r="F451" s="683"/>
      <c r="G451" s="683"/>
      <c r="H451" s="683"/>
      <c r="I451" s="683"/>
      <c r="J451" s="683"/>
      <c r="K451" s="683"/>
      <c r="L451" s="683"/>
      <c r="M451" s="683"/>
      <c r="N451" s="683"/>
      <c r="O451" s="684"/>
    </row>
    <row r="452" spans="2:27" s="138" customFormat="1" ht="15.75" thickBot="1">
      <c r="B452" s="679"/>
      <c r="C452" s="680"/>
      <c r="D452" s="680"/>
      <c r="E452" s="680"/>
      <c r="F452" s="685"/>
      <c r="G452" s="685"/>
      <c r="H452" s="685"/>
      <c r="I452" s="685"/>
      <c r="J452" s="685"/>
      <c r="K452" s="685"/>
      <c r="L452" s="685"/>
      <c r="M452" s="685"/>
      <c r="N452" s="685"/>
      <c r="O452" s="686"/>
    </row>
    <row r="453" spans="2:27" s="697" customFormat="1" ht="16.350000000000001" customHeight="1" thickBot="1"/>
    <row r="454" spans="2:27" ht="16.350000000000001" customHeight="1">
      <c r="B454" s="731" t="s">
        <v>416</v>
      </c>
      <c r="C454" s="596" t="s">
        <v>636</v>
      </c>
      <c r="D454" s="596"/>
      <c r="E454" s="596"/>
      <c r="F454" s="596"/>
      <c r="G454" s="596"/>
      <c r="H454" s="596"/>
      <c r="I454" s="596"/>
      <c r="J454" s="596"/>
      <c r="K454" s="596"/>
      <c r="L454" s="596"/>
      <c r="M454" s="596"/>
      <c r="N454" s="596"/>
      <c r="O454" s="597"/>
    </row>
    <row r="455" spans="2:27" ht="16.350000000000001" customHeight="1">
      <c r="B455" s="732"/>
      <c r="C455" s="598"/>
      <c r="D455" s="598"/>
      <c r="E455" s="598"/>
      <c r="F455" s="598"/>
      <c r="G455" s="598"/>
      <c r="H455" s="598"/>
      <c r="I455" s="598"/>
      <c r="J455" s="598"/>
      <c r="K455" s="598"/>
      <c r="L455" s="598"/>
      <c r="M455" s="598"/>
      <c r="N455" s="598"/>
      <c r="O455" s="599"/>
    </row>
    <row r="456" spans="2:27" ht="16.350000000000001" customHeight="1">
      <c r="B456" s="732" t="s">
        <v>59</v>
      </c>
      <c r="C456" s="745"/>
      <c r="D456" s="746" t="s">
        <v>58</v>
      </c>
      <c r="E456" s="745"/>
      <c r="F456" s="747" t="s">
        <v>60</v>
      </c>
      <c r="G456" s="745"/>
      <c r="H456" s="747" t="s">
        <v>61</v>
      </c>
      <c r="I456" s="747"/>
      <c r="J456" s="749"/>
      <c r="K456" s="749"/>
      <c r="L456" s="749"/>
      <c r="M456" s="749"/>
      <c r="N456" s="693" t="s">
        <v>62</v>
      </c>
      <c r="O456" s="741"/>
    </row>
    <row r="457" spans="2:27" ht="16.350000000000001" customHeight="1">
      <c r="B457" s="732"/>
      <c r="C457" s="745"/>
      <c r="D457" s="746"/>
      <c r="E457" s="745"/>
      <c r="F457" s="747"/>
      <c r="G457" s="745"/>
      <c r="H457" s="747"/>
      <c r="I457" s="747"/>
      <c r="J457" s="749"/>
      <c r="K457" s="749"/>
      <c r="L457" s="749"/>
      <c r="M457" s="749"/>
      <c r="N457" s="693"/>
      <c r="O457" s="741"/>
    </row>
    <row r="458" spans="2:27" ht="16.350000000000001" customHeight="1">
      <c r="B458" s="709" t="s">
        <v>115</v>
      </c>
      <c r="C458" s="550"/>
      <c r="D458" s="550"/>
      <c r="E458" s="550"/>
      <c r="F458" s="550"/>
      <c r="G458" s="550"/>
      <c r="H458" s="550"/>
      <c r="I458" s="550"/>
      <c r="J458" s="550"/>
      <c r="K458" s="550"/>
      <c r="L458" s="550"/>
      <c r="M458" s="550"/>
      <c r="N458" s="550"/>
      <c r="O458" s="551"/>
    </row>
    <row r="459" spans="2:27" ht="16.350000000000001" customHeight="1">
      <c r="B459" s="709"/>
      <c r="C459" s="550"/>
      <c r="D459" s="550"/>
      <c r="E459" s="550"/>
      <c r="F459" s="550"/>
      <c r="G459" s="550"/>
      <c r="H459" s="550"/>
      <c r="I459" s="550"/>
      <c r="J459" s="550"/>
      <c r="K459" s="550"/>
      <c r="L459" s="550"/>
      <c r="M459" s="550"/>
      <c r="N459" s="550"/>
      <c r="O459" s="551"/>
    </row>
    <row r="460" spans="2:27" ht="16.350000000000001" customHeight="1">
      <c r="B460" s="709"/>
      <c r="C460" s="550"/>
      <c r="D460" s="550"/>
      <c r="E460" s="550"/>
      <c r="F460" s="550"/>
      <c r="G460" s="550"/>
      <c r="H460" s="550"/>
      <c r="I460" s="550"/>
      <c r="J460" s="550"/>
      <c r="K460" s="550"/>
      <c r="L460" s="550"/>
      <c r="M460" s="550"/>
      <c r="N460" s="550"/>
      <c r="O460" s="551"/>
    </row>
    <row r="461" spans="2:27" ht="16.350000000000001" customHeight="1">
      <c r="B461" s="709"/>
      <c r="C461" s="550"/>
      <c r="D461" s="550"/>
      <c r="E461" s="550"/>
      <c r="F461" s="550"/>
      <c r="G461" s="550"/>
      <c r="H461" s="550"/>
      <c r="I461" s="550"/>
      <c r="J461" s="550"/>
      <c r="K461" s="550"/>
      <c r="L461" s="550"/>
      <c r="M461" s="550"/>
      <c r="N461" s="550"/>
      <c r="O461" s="551"/>
    </row>
    <row r="462" spans="2:27" ht="16.350000000000001" customHeight="1">
      <c r="B462" s="709"/>
      <c r="C462" s="550"/>
      <c r="D462" s="550"/>
      <c r="E462" s="550"/>
      <c r="F462" s="550"/>
      <c r="G462" s="550"/>
      <c r="H462" s="550"/>
      <c r="I462" s="550"/>
      <c r="J462" s="550"/>
      <c r="K462" s="550"/>
      <c r="L462" s="550"/>
      <c r="M462" s="550"/>
      <c r="N462" s="550"/>
      <c r="O462" s="551"/>
    </row>
    <row r="463" spans="2:27" ht="16.350000000000001" customHeight="1">
      <c r="B463" s="709"/>
      <c r="C463" s="550"/>
      <c r="D463" s="550"/>
      <c r="E463" s="550"/>
      <c r="F463" s="550"/>
      <c r="G463" s="550"/>
      <c r="H463" s="550"/>
      <c r="I463" s="550"/>
      <c r="J463" s="550"/>
      <c r="K463" s="550"/>
      <c r="L463" s="550"/>
      <c r="M463" s="550"/>
      <c r="N463" s="550"/>
      <c r="O463" s="551"/>
    </row>
    <row r="464" spans="2:27" ht="16.350000000000001" customHeight="1">
      <c r="B464" s="709"/>
      <c r="C464" s="550"/>
      <c r="D464" s="550"/>
      <c r="E464" s="550"/>
      <c r="F464" s="550"/>
      <c r="G464" s="550"/>
      <c r="H464" s="550"/>
      <c r="I464" s="550"/>
      <c r="J464" s="550"/>
      <c r="K464" s="550"/>
      <c r="L464" s="550"/>
      <c r="M464" s="550"/>
      <c r="N464" s="550"/>
      <c r="O464" s="551"/>
    </row>
    <row r="465" spans="2:15" ht="16.350000000000001" customHeight="1">
      <c r="B465" s="709"/>
      <c r="C465" s="550"/>
      <c r="D465" s="550"/>
      <c r="E465" s="550"/>
      <c r="F465" s="550"/>
      <c r="G465" s="550"/>
      <c r="H465" s="550"/>
      <c r="I465" s="550"/>
      <c r="J465" s="550"/>
      <c r="K465" s="550"/>
      <c r="L465" s="550"/>
      <c r="M465" s="550"/>
      <c r="N465" s="550"/>
      <c r="O465" s="551"/>
    </row>
    <row r="466" spans="2:15" ht="16.350000000000001" customHeight="1">
      <c r="B466" s="709"/>
      <c r="C466" s="550"/>
      <c r="D466" s="550"/>
      <c r="E466" s="550"/>
      <c r="F466" s="550"/>
      <c r="G466" s="550"/>
      <c r="H466" s="550"/>
      <c r="I466" s="550"/>
      <c r="J466" s="550"/>
      <c r="K466" s="550"/>
      <c r="L466" s="550"/>
      <c r="M466" s="550"/>
      <c r="N466" s="550"/>
      <c r="O466" s="551"/>
    </row>
    <row r="467" spans="2:15" ht="16.350000000000001" customHeight="1">
      <c r="B467" s="709"/>
      <c r="C467" s="550"/>
      <c r="D467" s="550"/>
      <c r="E467" s="550"/>
      <c r="F467" s="550"/>
      <c r="G467" s="550"/>
      <c r="H467" s="550"/>
      <c r="I467" s="550"/>
      <c r="J467" s="550"/>
      <c r="K467" s="550"/>
      <c r="L467" s="550"/>
      <c r="M467" s="550"/>
      <c r="N467" s="550"/>
      <c r="O467" s="551"/>
    </row>
    <row r="468" spans="2:15" ht="16.350000000000001" customHeight="1">
      <c r="B468" s="709"/>
      <c r="C468" s="550"/>
      <c r="D468" s="550"/>
      <c r="E468" s="550"/>
      <c r="F468" s="550"/>
      <c r="G468" s="550"/>
      <c r="H468" s="550"/>
      <c r="I468" s="550"/>
      <c r="J468" s="550"/>
      <c r="K468" s="550"/>
      <c r="L468" s="550"/>
      <c r="M468" s="550"/>
      <c r="N468" s="550"/>
      <c r="O468" s="551"/>
    </row>
    <row r="469" spans="2:15" ht="16.350000000000001" customHeight="1">
      <c r="B469" s="709"/>
      <c r="C469" s="550"/>
      <c r="D469" s="550"/>
      <c r="E469" s="550"/>
      <c r="F469" s="550"/>
      <c r="G469" s="550"/>
      <c r="H469" s="550"/>
      <c r="I469" s="550"/>
      <c r="J469" s="550"/>
      <c r="K469" s="550"/>
      <c r="L469" s="550"/>
      <c r="M469" s="550"/>
      <c r="N469" s="550"/>
      <c r="O469" s="551"/>
    </row>
    <row r="470" spans="2:15" ht="16.350000000000001" customHeight="1">
      <c r="B470" s="709"/>
      <c r="C470" s="550"/>
      <c r="D470" s="550"/>
      <c r="E470" s="550"/>
      <c r="F470" s="550"/>
      <c r="G470" s="550"/>
      <c r="H470" s="550"/>
      <c r="I470" s="550"/>
      <c r="J470" s="550"/>
      <c r="K470" s="550"/>
      <c r="L470" s="550"/>
      <c r="M470" s="550"/>
      <c r="N470" s="550"/>
      <c r="O470" s="551"/>
    </row>
    <row r="471" spans="2:15" ht="16.350000000000001" customHeight="1">
      <c r="B471" s="709"/>
      <c r="C471" s="550"/>
      <c r="D471" s="550"/>
      <c r="E471" s="550"/>
      <c r="F471" s="550"/>
      <c r="G471" s="550"/>
      <c r="H471" s="550"/>
      <c r="I471" s="550"/>
      <c r="J471" s="550"/>
      <c r="K471" s="550"/>
      <c r="L471" s="550"/>
      <c r="M471" s="550"/>
      <c r="N471" s="550"/>
      <c r="O471" s="551"/>
    </row>
    <row r="472" spans="2:15" ht="16.350000000000001" customHeight="1">
      <c r="B472" s="709"/>
      <c r="C472" s="550"/>
      <c r="D472" s="550"/>
      <c r="E472" s="550"/>
      <c r="F472" s="550"/>
      <c r="G472" s="550"/>
      <c r="H472" s="550"/>
      <c r="I472" s="550"/>
      <c r="J472" s="550"/>
      <c r="K472" s="550"/>
      <c r="L472" s="550"/>
      <c r="M472" s="550"/>
      <c r="N472" s="550"/>
      <c r="O472" s="551"/>
    </row>
    <row r="473" spans="2:15" ht="16.350000000000001" customHeight="1">
      <c r="B473" s="709"/>
      <c r="C473" s="550"/>
      <c r="D473" s="550"/>
      <c r="E473" s="550"/>
      <c r="F473" s="550"/>
      <c r="G473" s="550"/>
      <c r="H473" s="550"/>
      <c r="I473" s="550"/>
      <c r="J473" s="550"/>
      <c r="K473" s="550"/>
      <c r="L473" s="550"/>
      <c r="M473" s="550"/>
      <c r="N473" s="550"/>
      <c r="O473" s="551"/>
    </row>
    <row r="474" spans="2:15" ht="16.350000000000001" customHeight="1">
      <c r="B474" s="707" t="s">
        <v>132</v>
      </c>
      <c r="C474" s="708"/>
      <c r="D474" s="708"/>
      <c r="E474" s="708"/>
      <c r="F474" s="708"/>
      <c r="G474" s="708"/>
      <c r="H474" s="708"/>
      <c r="I474" s="708"/>
      <c r="J474" s="708"/>
      <c r="K474" s="708"/>
      <c r="L474" s="693" t="s">
        <v>65</v>
      </c>
      <c r="M474" s="693"/>
      <c r="N474" s="693"/>
      <c r="O474" s="694"/>
    </row>
    <row r="475" spans="2:15" ht="16.350000000000001" customHeight="1">
      <c r="B475" s="707"/>
      <c r="C475" s="708"/>
      <c r="D475" s="708"/>
      <c r="E475" s="708"/>
      <c r="F475" s="708"/>
      <c r="G475" s="708"/>
      <c r="H475" s="708"/>
      <c r="I475" s="708"/>
      <c r="J475" s="708"/>
      <c r="K475" s="708"/>
      <c r="L475" s="693"/>
      <c r="M475" s="693"/>
      <c r="N475" s="693"/>
      <c r="O475" s="694"/>
    </row>
    <row r="476" spans="2:15" ht="16.350000000000001" customHeight="1">
      <c r="B476" s="785" t="s">
        <v>194</v>
      </c>
      <c r="C476" s="735"/>
      <c r="D476" s="735"/>
      <c r="E476" s="735"/>
      <c r="F476" s="735"/>
      <c r="G476" s="735"/>
      <c r="H476" s="735"/>
      <c r="I476" s="735"/>
      <c r="J476" s="735"/>
      <c r="K476" s="735"/>
      <c r="L476" s="735"/>
      <c r="M476" s="735"/>
      <c r="N476" s="735"/>
      <c r="O476" s="736"/>
    </row>
    <row r="477" spans="2:15" ht="16.350000000000001" customHeight="1">
      <c r="B477" s="785"/>
      <c r="C477" s="735"/>
      <c r="D477" s="735"/>
      <c r="E477" s="735"/>
      <c r="F477" s="735"/>
      <c r="G477" s="735"/>
      <c r="H477" s="735"/>
      <c r="I477" s="735"/>
      <c r="J477" s="735"/>
      <c r="K477" s="735"/>
      <c r="L477" s="735"/>
      <c r="M477" s="735"/>
      <c r="N477" s="735"/>
      <c r="O477" s="736"/>
    </row>
    <row r="478" spans="2:15" ht="16.350000000000001" customHeight="1">
      <c r="B478" s="785"/>
      <c r="C478" s="735"/>
      <c r="D478" s="735"/>
      <c r="E478" s="735"/>
      <c r="F478" s="735"/>
      <c r="G478" s="735"/>
      <c r="H478" s="735"/>
      <c r="I478" s="735"/>
      <c r="J478" s="735"/>
      <c r="K478" s="735"/>
      <c r="L478" s="735"/>
      <c r="M478" s="735"/>
      <c r="N478" s="735"/>
      <c r="O478" s="736"/>
    </row>
    <row r="479" spans="2:15" ht="16.350000000000001" customHeight="1">
      <c r="B479" s="785"/>
      <c r="C479" s="735"/>
      <c r="D479" s="735"/>
      <c r="E479" s="735"/>
      <c r="F479" s="735"/>
      <c r="G479" s="735"/>
      <c r="H479" s="735"/>
      <c r="I479" s="735"/>
      <c r="J479" s="735"/>
      <c r="K479" s="735"/>
      <c r="L479" s="735"/>
      <c r="M479" s="735"/>
      <c r="N479" s="735"/>
      <c r="O479" s="736"/>
    </row>
    <row r="480" spans="2:15" ht="16.350000000000001" customHeight="1">
      <c r="B480" s="714" t="s">
        <v>134</v>
      </c>
      <c r="C480" s="715"/>
      <c r="D480" s="715"/>
      <c r="E480" s="715"/>
      <c r="F480" s="715"/>
      <c r="G480" s="715"/>
      <c r="H480" s="715"/>
      <c r="I480" s="715"/>
      <c r="J480" s="715"/>
      <c r="K480" s="715"/>
      <c r="L480" s="715"/>
      <c r="M480" s="715"/>
      <c r="N480" s="715"/>
      <c r="O480" s="716"/>
    </row>
    <row r="481" spans="2:15" ht="16.350000000000001" customHeight="1">
      <c r="B481" s="714"/>
      <c r="C481" s="715"/>
      <c r="D481" s="715"/>
      <c r="E481" s="715"/>
      <c r="F481" s="715"/>
      <c r="G481" s="715"/>
      <c r="H481" s="715"/>
      <c r="I481" s="715"/>
      <c r="J481" s="715"/>
      <c r="K481" s="715"/>
      <c r="L481" s="715"/>
      <c r="M481" s="715"/>
      <c r="N481" s="715"/>
      <c r="O481" s="716"/>
    </row>
    <row r="482" spans="2:15" ht="16.350000000000001" customHeight="1">
      <c r="B482" s="714"/>
      <c r="C482" s="715"/>
      <c r="D482" s="715"/>
      <c r="E482" s="715"/>
      <c r="F482" s="715"/>
      <c r="G482" s="715"/>
      <c r="H482" s="715"/>
      <c r="I482" s="715"/>
      <c r="J482" s="715"/>
      <c r="K482" s="715"/>
      <c r="L482" s="715"/>
      <c r="M482" s="715"/>
      <c r="N482" s="715"/>
      <c r="O482" s="716"/>
    </row>
    <row r="483" spans="2:15" ht="16.350000000000001" customHeight="1" thickBot="1">
      <c r="B483" s="717"/>
      <c r="C483" s="718"/>
      <c r="D483" s="718"/>
      <c r="E483" s="718"/>
      <c r="F483" s="718"/>
      <c r="G483" s="718"/>
      <c r="H483" s="718"/>
      <c r="I483" s="718"/>
      <c r="J483" s="718"/>
      <c r="K483" s="718"/>
      <c r="L483" s="718"/>
      <c r="M483" s="718"/>
      <c r="N483" s="718"/>
      <c r="O483" s="719"/>
    </row>
    <row r="484" spans="2:15" s="697" customFormat="1" ht="16.350000000000001" customHeight="1" thickBot="1"/>
    <row r="485" spans="2:15" ht="16.350000000000001" customHeight="1">
      <c r="B485" s="738" t="s">
        <v>415</v>
      </c>
      <c r="C485" s="596" t="s">
        <v>637</v>
      </c>
      <c r="D485" s="596"/>
      <c r="E485" s="596"/>
      <c r="F485" s="596"/>
      <c r="G485" s="596"/>
      <c r="H485" s="596"/>
      <c r="I485" s="596"/>
      <c r="J485" s="596"/>
      <c r="K485" s="596"/>
      <c r="L485" s="596"/>
      <c r="M485" s="596"/>
      <c r="N485" s="596"/>
      <c r="O485" s="597"/>
    </row>
    <row r="486" spans="2:15" ht="16.350000000000001" customHeight="1">
      <c r="B486" s="696"/>
      <c r="C486" s="598"/>
      <c r="D486" s="598"/>
      <c r="E486" s="598"/>
      <c r="F486" s="598"/>
      <c r="G486" s="598"/>
      <c r="H486" s="598"/>
      <c r="I486" s="598"/>
      <c r="J486" s="598"/>
      <c r="K486" s="598"/>
      <c r="L486" s="598"/>
      <c r="M486" s="598"/>
      <c r="N486" s="598"/>
      <c r="O486" s="599"/>
    </row>
    <row r="487" spans="2:15" ht="16.350000000000001" customHeight="1">
      <c r="B487" s="696"/>
      <c r="C487" s="598"/>
      <c r="D487" s="598"/>
      <c r="E487" s="598"/>
      <c r="F487" s="598"/>
      <c r="G487" s="598"/>
      <c r="H487" s="598"/>
      <c r="I487" s="598"/>
      <c r="J487" s="598"/>
      <c r="K487" s="598"/>
      <c r="L487" s="598"/>
      <c r="M487" s="598"/>
      <c r="N487" s="598"/>
      <c r="O487" s="599"/>
    </row>
    <row r="488" spans="2:15" ht="16.350000000000001" customHeight="1">
      <c r="B488" s="696" t="s">
        <v>59</v>
      </c>
      <c r="C488" s="559"/>
      <c r="D488" s="733" t="s">
        <v>58</v>
      </c>
      <c r="E488" s="559"/>
      <c r="F488" s="726" t="s">
        <v>60</v>
      </c>
      <c r="G488" s="559"/>
      <c r="H488" s="726" t="s">
        <v>61</v>
      </c>
      <c r="I488" s="726"/>
      <c r="J488" s="559"/>
      <c r="K488" s="559"/>
      <c r="L488" s="559"/>
      <c r="M488" s="559"/>
      <c r="N488" s="693" t="s">
        <v>62</v>
      </c>
      <c r="O488" s="820"/>
    </row>
    <row r="489" spans="2:15" ht="16.350000000000001" customHeight="1">
      <c r="B489" s="696"/>
      <c r="C489" s="559"/>
      <c r="D489" s="733"/>
      <c r="E489" s="559"/>
      <c r="F489" s="726"/>
      <c r="G489" s="559"/>
      <c r="H489" s="726"/>
      <c r="I489" s="726"/>
      <c r="J489" s="559"/>
      <c r="K489" s="559"/>
      <c r="L489" s="559"/>
      <c r="M489" s="559"/>
      <c r="N489" s="693"/>
      <c r="O489" s="820"/>
    </row>
    <row r="490" spans="2:15" ht="16.350000000000001" customHeight="1">
      <c r="B490" s="695" t="s">
        <v>115</v>
      </c>
      <c r="C490" s="550"/>
      <c r="D490" s="550"/>
      <c r="E490" s="550"/>
      <c r="F490" s="550"/>
      <c r="G490" s="550"/>
      <c r="H490" s="550"/>
      <c r="I490" s="550"/>
      <c r="J490" s="550"/>
      <c r="K490" s="550"/>
      <c r="L490" s="550"/>
      <c r="M490" s="550"/>
      <c r="N490" s="550"/>
      <c r="O490" s="551"/>
    </row>
    <row r="491" spans="2:15" ht="16.350000000000001" customHeight="1">
      <c r="B491" s="695"/>
      <c r="C491" s="550"/>
      <c r="D491" s="550"/>
      <c r="E491" s="550"/>
      <c r="F491" s="550"/>
      <c r="G491" s="550"/>
      <c r="H491" s="550"/>
      <c r="I491" s="550"/>
      <c r="J491" s="550"/>
      <c r="K491" s="550"/>
      <c r="L491" s="550"/>
      <c r="M491" s="550"/>
      <c r="N491" s="550"/>
      <c r="O491" s="551"/>
    </row>
    <row r="492" spans="2:15" ht="16.350000000000001" customHeight="1">
      <c r="B492" s="695"/>
      <c r="C492" s="550"/>
      <c r="D492" s="550"/>
      <c r="E492" s="550"/>
      <c r="F492" s="550"/>
      <c r="G492" s="550"/>
      <c r="H492" s="550"/>
      <c r="I492" s="550"/>
      <c r="J492" s="550"/>
      <c r="K492" s="550"/>
      <c r="L492" s="550"/>
      <c r="M492" s="550"/>
      <c r="N492" s="550"/>
      <c r="O492" s="551"/>
    </row>
    <row r="493" spans="2:15" ht="16.350000000000001" customHeight="1">
      <c r="B493" s="695"/>
      <c r="C493" s="550"/>
      <c r="D493" s="550"/>
      <c r="E493" s="550"/>
      <c r="F493" s="550"/>
      <c r="G493" s="550"/>
      <c r="H493" s="550"/>
      <c r="I493" s="550"/>
      <c r="J493" s="550"/>
      <c r="K493" s="550"/>
      <c r="L493" s="550"/>
      <c r="M493" s="550"/>
      <c r="N493" s="550"/>
      <c r="O493" s="551"/>
    </row>
    <row r="494" spans="2:15" ht="16.350000000000001" customHeight="1">
      <c r="B494" s="695"/>
      <c r="C494" s="550"/>
      <c r="D494" s="550"/>
      <c r="E494" s="550"/>
      <c r="F494" s="550"/>
      <c r="G494" s="550"/>
      <c r="H494" s="550"/>
      <c r="I494" s="550"/>
      <c r="J494" s="550"/>
      <c r="K494" s="550"/>
      <c r="L494" s="550"/>
      <c r="M494" s="550"/>
      <c r="N494" s="550"/>
      <c r="O494" s="551"/>
    </row>
    <row r="495" spans="2:15" ht="16.350000000000001" customHeight="1">
      <c r="B495" s="695"/>
      <c r="C495" s="550"/>
      <c r="D495" s="550"/>
      <c r="E495" s="550"/>
      <c r="F495" s="550"/>
      <c r="G495" s="550"/>
      <c r="H495" s="550"/>
      <c r="I495" s="550"/>
      <c r="J495" s="550"/>
      <c r="K495" s="550"/>
      <c r="L495" s="550"/>
      <c r="M495" s="550"/>
      <c r="N495" s="550"/>
      <c r="O495" s="551"/>
    </row>
    <row r="496" spans="2:15" ht="16.350000000000001" customHeight="1">
      <c r="B496" s="695"/>
      <c r="C496" s="550"/>
      <c r="D496" s="550"/>
      <c r="E496" s="550"/>
      <c r="F496" s="550"/>
      <c r="G496" s="550"/>
      <c r="H496" s="550"/>
      <c r="I496" s="550"/>
      <c r="J496" s="550"/>
      <c r="K496" s="550"/>
      <c r="L496" s="550"/>
      <c r="M496" s="550"/>
      <c r="N496" s="550"/>
      <c r="O496" s="551"/>
    </row>
    <row r="497" spans="2:15" ht="16.350000000000001" customHeight="1">
      <c r="B497" s="695"/>
      <c r="C497" s="550"/>
      <c r="D497" s="550"/>
      <c r="E497" s="550"/>
      <c r="F497" s="550"/>
      <c r="G497" s="550"/>
      <c r="H497" s="550"/>
      <c r="I497" s="550"/>
      <c r="J497" s="550"/>
      <c r="K497" s="550"/>
      <c r="L497" s="550"/>
      <c r="M497" s="550"/>
      <c r="N497" s="550"/>
      <c r="O497" s="551"/>
    </row>
    <row r="498" spans="2:15" ht="16.350000000000001" customHeight="1">
      <c r="B498" s="695"/>
      <c r="C498" s="550"/>
      <c r="D498" s="550"/>
      <c r="E498" s="550"/>
      <c r="F498" s="550"/>
      <c r="G498" s="550"/>
      <c r="H498" s="550"/>
      <c r="I498" s="550"/>
      <c r="J498" s="550"/>
      <c r="K498" s="550"/>
      <c r="L498" s="550"/>
      <c r="M498" s="550"/>
      <c r="N498" s="550"/>
      <c r="O498" s="551"/>
    </row>
    <row r="499" spans="2:15" ht="16.350000000000001" customHeight="1">
      <c r="B499" s="695"/>
      <c r="C499" s="550"/>
      <c r="D499" s="550"/>
      <c r="E499" s="550"/>
      <c r="F499" s="550"/>
      <c r="G499" s="550"/>
      <c r="H499" s="550"/>
      <c r="I499" s="550"/>
      <c r="J499" s="550"/>
      <c r="K499" s="550"/>
      <c r="L499" s="550"/>
      <c r="M499" s="550"/>
      <c r="N499" s="550"/>
      <c r="O499" s="551"/>
    </row>
    <row r="500" spans="2:15" ht="16.350000000000001" customHeight="1">
      <c r="B500" s="695"/>
      <c r="C500" s="550"/>
      <c r="D500" s="550"/>
      <c r="E500" s="550"/>
      <c r="F500" s="550"/>
      <c r="G500" s="550"/>
      <c r="H500" s="550"/>
      <c r="I500" s="550"/>
      <c r="J500" s="550"/>
      <c r="K500" s="550"/>
      <c r="L500" s="550"/>
      <c r="M500" s="550"/>
      <c r="N500" s="550"/>
      <c r="O500" s="551"/>
    </row>
    <row r="501" spans="2:15" ht="16.350000000000001" customHeight="1">
      <c r="B501" s="695"/>
      <c r="C501" s="550"/>
      <c r="D501" s="550"/>
      <c r="E501" s="550"/>
      <c r="F501" s="550"/>
      <c r="G501" s="550"/>
      <c r="H501" s="550"/>
      <c r="I501" s="550"/>
      <c r="J501" s="550"/>
      <c r="K501" s="550"/>
      <c r="L501" s="550"/>
      <c r="M501" s="550"/>
      <c r="N501" s="550"/>
      <c r="O501" s="551"/>
    </row>
    <row r="502" spans="2:15" ht="16.350000000000001" customHeight="1">
      <c r="B502" s="695"/>
      <c r="C502" s="550"/>
      <c r="D502" s="550"/>
      <c r="E502" s="550"/>
      <c r="F502" s="550"/>
      <c r="G502" s="550"/>
      <c r="H502" s="550"/>
      <c r="I502" s="550"/>
      <c r="J502" s="550"/>
      <c r="K502" s="550"/>
      <c r="L502" s="550"/>
      <c r="M502" s="550"/>
      <c r="N502" s="550"/>
      <c r="O502" s="551"/>
    </row>
    <row r="503" spans="2:15" ht="16.350000000000001" customHeight="1">
      <c r="B503" s="695"/>
      <c r="C503" s="550"/>
      <c r="D503" s="550"/>
      <c r="E503" s="550"/>
      <c r="F503" s="550"/>
      <c r="G503" s="550"/>
      <c r="H503" s="550"/>
      <c r="I503" s="550"/>
      <c r="J503" s="550"/>
      <c r="K503" s="550"/>
      <c r="L503" s="550"/>
      <c r="M503" s="550"/>
      <c r="N503" s="550"/>
      <c r="O503" s="551"/>
    </row>
    <row r="504" spans="2:15" ht="16.350000000000001" customHeight="1">
      <c r="B504" s="695"/>
      <c r="C504" s="550"/>
      <c r="D504" s="550"/>
      <c r="E504" s="550"/>
      <c r="F504" s="550"/>
      <c r="G504" s="550"/>
      <c r="H504" s="550"/>
      <c r="I504" s="550"/>
      <c r="J504" s="550"/>
      <c r="K504" s="550"/>
      <c r="L504" s="550"/>
      <c r="M504" s="550"/>
      <c r="N504" s="550"/>
      <c r="O504" s="551"/>
    </row>
    <row r="505" spans="2:15" ht="16.350000000000001" customHeight="1">
      <c r="B505" s="695"/>
      <c r="C505" s="550"/>
      <c r="D505" s="550"/>
      <c r="E505" s="550"/>
      <c r="F505" s="550"/>
      <c r="G505" s="550"/>
      <c r="H505" s="550"/>
      <c r="I505" s="550"/>
      <c r="J505" s="550"/>
      <c r="K505" s="550"/>
      <c r="L505" s="550"/>
      <c r="M505" s="550"/>
      <c r="N505" s="550"/>
      <c r="O505" s="551"/>
    </row>
    <row r="506" spans="2:15" ht="16.350000000000001" customHeight="1">
      <c r="B506" s="695"/>
      <c r="C506" s="550"/>
      <c r="D506" s="550"/>
      <c r="E506" s="550"/>
      <c r="F506" s="550"/>
      <c r="G506" s="550"/>
      <c r="H506" s="550"/>
      <c r="I506" s="550"/>
      <c r="J506" s="550"/>
      <c r="K506" s="550"/>
      <c r="L506" s="550"/>
      <c r="M506" s="550"/>
      <c r="N506" s="550"/>
      <c r="O506" s="551"/>
    </row>
    <row r="507" spans="2:15" ht="16.350000000000001" customHeight="1">
      <c r="B507" s="695"/>
      <c r="C507" s="550"/>
      <c r="D507" s="550"/>
      <c r="E507" s="550"/>
      <c r="F507" s="550"/>
      <c r="G507" s="550"/>
      <c r="H507" s="550"/>
      <c r="I507" s="550"/>
      <c r="J507" s="550"/>
      <c r="K507" s="550"/>
      <c r="L507" s="550"/>
      <c r="M507" s="550"/>
      <c r="N507" s="550"/>
      <c r="O507" s="551"/>
    </row>
    <row r="508" spans="2:15" ht="16.350000000000001" customHeight="1">
      <c r="B508" s="695"/>
      <c r="C508" s="550"/>
      <c r="D508" s="550"/>
      <c r="E508" s="550"/>
      <c r="F508" s="550"/>
      <c r="G508" s="550"/>
      <c r="H508" s="550"/>
      <c r="I508" s="550"/>
      <c r="J508" s="550"/>
      <c r="K508" s="550"/>
      <c r="L508" s="550"/>
      <c r="M508" s="550"/>
      <c r="N508" s="550"/>
      <c r="O508" s="551"/>
    </row>
    <row r="509" spans="2:15" ht="16.350000000000001" customHeight="1">
      <c r="B509" s="707" t="s">
        <v>132</v>
      </c>
      <c r="C509" s="708"/>
      <c r="D509" s="708"/>
      <c r="E509" s="708"/>
      <c r="F509" s="708"/>
      <c r="G509" s="708"/>
      <c r="H509" s="708"/>
      <c r="I509" s="708"/>
      <c r="J509" s="708"/>
      <c r="K509" s="708"/>
      <c r="L509" s="693" t="s">
        <v>65</v>
      </c>
      <c r="M509" s="693"/>
      <c r="N509" s="693"/>
      <c r="O509" s="694"/>
    </row>
    <row r="510" spans="2:15" ht="16.350000000000001" customHeight="1">
      <c r="B510" s="707"/>
      <c r="C510" s="708"/>
      <c r="D510" s="708"/>
      <c r="E510" s="708"/>
      <c r="F510" s="708"/>
      <c r="G510" s="708"/>
      <c r="H510" s="708"/>
      <c r="I510" s="708"/>
      <c r="J510" s="708"/>
      <c r="K510" s="708"/>
      <c r="L510" s="693"/>
      <c r="M510" s="693"/>
      <c r="N510" s="693"/>
      <c r="O510" s="694"/>
    </row>
    <row r="511" spans="2:15" ht="16.350000000000001" customHeight="1">
      <c r="B511" s="701" t="s">
        <v>194</v>
      </c>
      <c r="C511" s="702"/>
      <c r="D511" s="702"/>
      <c r="E511" s="702"/>
      <c r="F511" s="702"/>
      <c r="G511" s="702"/>
      <c r="H511" s="702"/>
      <c r="I511" s="702"/>
      <c r="J511" s="702"/>
      <c r="K511" s="702"/>
      <c r="L511" s="702"/>
      <c r="M511" s="702"/>
      <c r="N511" s="702"/>
      <c r="O511" s="705"/>
    </row>
    <row r="512" spans="2:15" ht="16.350000000000001" customHeight="1">
      <c r="B512" s="701"/>
      <c r="C512" s="702"/>
      <c r="D512" s="702"/>
      <c r="E512" s="702"/>
      <c r="F512" s="702"/>
      <c r="G512" s="702"/>
      <c r="H512" s="702"/>
      <c r="I512" s="702"/>
      <c r="J512" s="702"/>
      <c r="K512" s="702"/>
      <c r="L512" s="702"/>
      <c r="M512" s="702"/>
      <c r="N512" s="702"/>
      <c r="O512" s="705"/>
    </row>
    <row r="513" spans="2:27" ht="16.350000000000001" customHeight="1">
      <c r="B513" s="701"/>
      <c r="C513" s="702"/>
      <c r="D513" s="702"/>
      <c r="E513" s="702"/>
      <c r="F513" s="702"/>
      <c r="G513" s="702"/>
      <c r="H513" s="702"/>
      <c r="I513" s="702"/>
      <c r="J513" s="702"/>
      <c r="K513" s="702"/>
      <c r="L513" s="702"/>
      <c r="M513" s="702"/>
      <c r="N513" s="702"/>
      <c r="O513" s="705"/>
    </row>
    <row r="514" spans="2:27" ht="16.350000000000001" customHeight="1">
      <c r="B514" s="701"/>
      <c r="C514" s="702"/>
      <c r="D514" s="702"/>
      <c r="E514" s="702"/>
      <c r="F514" s="702"/>
      <c r="G514" s="702"/>
      <c r="H514" s="702"/>
      <c r="I514" s="702"/>
      <c r="J514" s="702"/>
      <c r="K514" s="702"/>
      <c r="L514" s="702"/>
      <c r="M514" s="702"/>
      <c r="N514" s="702"/>
      <c r="O514" s="705"/>
    </row>
    <row r="515" spans="2:27" ht="16.350000000000001" customHeight="1" thickBot="1">
      <c r="B515" s="703"/>
      <c r="C515" s="704"/>
      <c r="D515" s="704"/>
      <c r="E515" s="704"/>
      <c r="F515" s="704"/>
      <c r="G515" s="704"/>
      <c r="H515" s="704"/>
      <c r="I515" s="704"/>
      <c r="J515" s="704"/>
      <c r="K515" s="704"/>
      <c r="L515" s="704"/>
      <c r="M515" s="704"/>
      <c r="N515" s="704"/>
      <c r="O515" s="706"/>
    </row>
    <row r="516" spans="2:27" s="697" customFormat="1" ht="16.350000000000001" customHeight="1" thickBot="1"/>
    <row r="517" spans="2:27" ht="16.350000000000001" customHeight="1">
      <c r="B517" s="698" t="s">
        <v>136</v>
      </c>
      <c r="C517" s="699"/>
      <c r="D517" s="699"/>
      <c r="E517" s="699"/>
      <c r="F517" s="699"/>
      <c r="G517" s="699"/>
      <c r="H517" s="699"/>
      <c r="I517" s="699"/>
      <c r="J517" s="699"/>
      <c r="K517" s="699"/>
      <c r="L517" s="699"/>
      <c r="M517" s="699"/>
      <c r="N517" s="699"/>
      <c r="O517" s="700"/>
    </row>
    <row r="518" spans="2:27" s="57" customFormat="1" ht="16.5" customHeight="1">
      <c r="B518" s="687" t="s">
        <v>642</v>
      </c>
      <c r="C518" s="688"/>
      <c r="D518" s="688"/>
      <c r="E518" s="688"/>
      <c r="F518" s="688"/>
      <c r="G518" s="688"/>
      <c r="H518" s="688"/>
      <c r="I518" s="688"/>
      <c r="J518" s="688"/>
      <c r="K518" s="688"/>
      <c r="L518" s="688"/>
      <c r="M518" s="688"/>
      <c r="N518" s="688"/>
      <c r="O518" s="689"/>
    </row>
    <row r="519" spans="2:27" s="57" customFormat="1" ht="15.75" customHeight="1" thickBot="1">
      <c r="B519" s="690"/>
      <c r="C519" s="691"/>
      <c r="D519" s="691"/>
      <c r="E519" s="691"/>
      <c r="F519" s="691"/>
      <c r="G519" s="691"/>
      <c r="H519" s="691"/>
      <c r="I519" s="691"/>
      <c r="J519" s="691"/>
      <c r="K519" s="691"/>
      <c r="L519" s="691"/>
      <c r="M519" s="691"/>
      <c r="N519" s="691"/>
      <c r="O519" s="692"/>
    </row>
    <row r="520" spans="2:27" s="144" customFormat="1" ht="16.350000000000001" customHeight="1" thickBot="1">
      <c r="B520" s="142"/>
      <c r="C520" s="142"/>
      <c r="D520" s="142"/>
      <c r="E520" s="142"/>
      <c r="F520" s="142"/>
      <c r="G520" s="142"/>
      <c r="H520" s="142"/>
      <c r="I520" s="142"/>
      <c r="J520" s="142"/>
      <c r="K520" s="142"/>
      <c r="L520" s="142"/>
      <c r="M520" s="142"/>
      <c r="N520" s="142"/>
      <c r="O520" s="142"/>
      <c r="P520" s="143"/>
      <c r="Q520" s="143"/>
      <c r="R520" s="143"/>
      <c r="S520" s="143"/>
      <c r="T520" s="143"/>
      <c r="U520" s="143"/>
      <c r="V520" s="143"/>
      <c r="W520" s="143"/>
      <c r="X520" s="143"/>
      <c r="Y520" s="143"/>
      <c r="Z520" s="143"/>
      <c r="AA520" s="143"/>
    </row>
    <row r="521" spans="2:27" s="138" customFormat="1" ht="15" customHeight="1">
      <c r="B521" s="675" t="s">
        <v>641</v>
      </c>
      <c r="C521" s="676"/>
      <c r="D521" s="676"/>
      <c r="E521" s="676"/>
      <c r="F521" s="681" t="s">
        <v>643</v>
      </c>
      <c r="G521" s="681"/>
      <c r="H521" s="681"/>
      <c r="I521" s="681"/>
      <c r="J521" s="681"/>
      <c r="K521" s="681"/>
      <c r="L521" s="681"/>
      <c r="M521" s="681"/>
      <c r="N521" s="681"/>
      <c r="O521" s="682"/>
    </row>
    <row r="522" spans="2:27" s="138" customFormat="1" ht="15" customHeight="1">
      <c r="B522" s="677"/>
      <c r="C522" s="678"/>
      <c r="D522" s="678"/>
      <c r="E522" s="678"/>
      <c r="F522" s="683"/>
      <c r="G522" s="683"/>
      <c r="H522" s="683"/>
      <c r="I522" s="683"/>
      <c r="J522" s="683"/>
      <c r="K522" s="683"/>
      <c r="L522" s="683"/>
      <c r="M522" s="683"/>
      <c r="N522" s="683"/>
      <c r="O522" s="684"/>
    </row>
    <row r="523" spans="2:27" s="138" customFormat="1" ht="15.75" thickBot="1">
      <c r="B523" s="679"/>
      <c r="C523" s="680"/>
      <c r="D523" s="680"/>
      <c r="E523" s="680"/>
      <c r="F523" s="685"/>
      <c r="G523" s="685"/>
      <c r="H523" s="685"/>
      <c r="I523" s="685"/>
      <c r="J523" s="685"/>
      <c r="K523" s="685"/>
      <c r="L523" s="685"/>
      <c r="M523" s="685"/>
      <c r="N523" s="685"/>
      <c r="O523" s="686"/>
    </row>
    <row r="524" spans="2:27" s="697" customFormat="1" ht="16.350000000000001" customHeight="1" thickBot="1"/>
    <row r="525" spans="2:27" ht="16.350000000000001" customHeight="1">
      <c r="B525" s="731" t="s">
        <v>414</v>
      </c>
      <c r="C525" s="596" t="s">
        <v>640</v>
      </c>
      <c r="D525" s="596"/>
      <c r="E525" s="596"/>
      <c r="F525" s="596"/>
      <c r="G525" s="596"/>
      <c r="H525" s="596"/>
      <c r="I525" s="596"/>
      <c r="J525" s="596"/>
      <c r="K525" s="596"/>
      <c r="L525" s="596"/>
      <c r="M525" s="596"/>
      <c r="N525" s="596"/>
      <c r="O525" s="597"/>
    </row>
    <row r="526" spans="2:27" ht="16.350000000000001" customHeight="1">
      <c r="B526" s="732"/>
      <c r="C526" s="598"/>
      <c r="D526" s="598"/>
      <c r="E526" s="598"/>
      <c r="F526" s="598"/>
      <c r="G526" s="598"/>
      <c r="H526" s="598"/>
      <c r="I526" s="598"/>
      <c r="J526" s="598"/>
      <c r="K526" s="598"/>
      <c r="L526" s="598"/>
      <c r="M526" s="598"/>
      <c r="N526" s="598"/>
      <c r="O526" s="599"/>
    </row>
    <row r="527" spans="2:27" ht="16.350000000000001" customHeight="1">
      <c r="B527" s="732"/>
      <c r="C527" s="598"/>
      <c r="D527" s="598"/>
      <c r="E527" s="598"/>
      <c r="F527" s="598"/>
      <c r="G527" s="598"/>
      <c r="H527" s="598"/>
      <c r="I527" s="598"/>
      <c r="J527" s="598"/>
      <c r="K527" s="598"/>
      <c r="L527" s="598"/>
      <c r="M527" s="598"/>
      <c r="N527" s="598"/>
      <c r="O527" s="599"/>
    </row>
    <row r="528" spans="2:27" ht="16.350000000000001" customHeight="1">
      <c r="B528" s="732" t="s">
        <v>59</v>
      </c>
      <c r="C528" s="745"/>
      <c r="D528" s="746" t="s">
        <v>58</v>
      </c>
      <c r="E528" s="745"/>
      <c r="F528" s="747" t="s">
        <v>60</v>
      </c>
      <c r="G528" s="745"/>
      <c r="H528" s="747" t="s">
        <v>61</v>
      </c>
      <c r="I528" s="747"/>
      <c r="J528" s="749"/>
      <c r="K528" s="749"/>
      <c r="L528" s="749"/>
      <c r="M528" s="749"/>
      <c r="N528" s="693" t="s">
        <v>62</v>
      </c>
      <c r="O528" s="518">
        <v>0.1</v>
      </c>
    </row>
    <row r="529" spans="2:15" ht="16.350000000000001" customHeight="1">
      <c r="B529" s="732"/>
      <c r="C529" s="745"/>
      <c r="D529" s="746"/>
      <c r="E529" s="745"/>
      <c r="F529" s="747"/>
      <c r="G529" s="745"/>
      <c r="H529" s="747"/>
      <c r="I529" s="747"/>
      <c r="J529" s="749"/>
      <c r="K529" s="749"/>
      <c r="L529" s="749"/>
      <c r="M529" s="749"/>
      <c r="N529" s="693"/>
      <c r="O529" s="518"/>
    </row>
    <row r="530" spans="2:15" ht="16.350000000000001" customHeight="1">
      <c r="B530" s="709" t="s">
        <v>115</v>
      </c>
      <c r="C530" s="550"/>
      <c r="D530" s="550"/>
      <c r="E530" s="550"/>
      <c r="F530" s="550"/>
      <c r="G530" s="550"/>
      <c r="H530" s="550"/>
      <c r="I530" s="550"/>
      <c r="J530" s="550"/>
      <c r="K530" s="550"/>
      <c r="L530" s="550"/>
      <c r="M530" s="550"/>
      <c r="N530" s="550"/>
      <c r="O530" s="551"/>
    </row>
    <row r="531" spans="2:15" ht="16.350000000000001" customHeight="1">
      <c r="B531" s="709"/>
      <c r="C531" s="550"/>
      <c r="D531" s="550"/>
      <c r="E531" s="550"/>
      <c r="F531" s="550"/>
      <c r="G531" s="550"/>
      <c r="H531" s="550"/>
      <c r="I531" s="550"/>
      <c r="J531" s="550"/>
      <c r="K531" s="550"/>
      <c r="L531" s="550"/>
      <c r="M531" s="550"/>
      <c r="N531" s="550"/>
      <c r="O531" s="551"/>
    </row>
    <row r="532" spans="2:15" ht="16.350000000000001" customHeight="1">
      <c r="B532" s="709"/>
      <c r="C532" s="550"/>
      <c r="D532" s="550"/>
      <c r="E532" s="550"/>
      <c r="F532" s="550"/>
      <c r="G532" s="550"/>
      <c r="H532" s="550"/>
      <c r="I532" s="550"/>
      <c r="J532" s="550"/>
      <c r="K532" s="550"/>
      <c r="L532" s="550"/>
      <c r="M532" s="550"/>
      <c r="N532" s="550"/>
      <c r="O532" s="551"/>
    </row>
    <row r="533" spans="2:15" ht="16.350000000000001" customHeight="1">
      <c r="B533" s="709"/>
      <c r="C533" s="550"/>
      <c r="D533" s="550"/>
      <c r="E533" s="550"/>
      <c r="F533" s="550"/>
      <c r="G533" s="550"/>
      <c r="H533" s="550"/>
      <c r="I533" s="550"/>
      <c r="J533" s="550"/>
      <c r="K533" s="550"/>
      <c r="L533" s="550"/>
      <c r="M533" s="550"/>
      <c r="N533" s="550"/>
      <c r="O533" s="551"/>
    </row>
    <row r="534" spans="2:15" ht="16.350000000000001" customHeight="1">
      <c r="B534" s="709"/>
      <c r="C534" s="550"/>
      <c r="D534" s="550"/>
      <c r="E534" s="550"/>
      <c r="F534" s="550"/>
      <c r="G534" s="550"/>
      <c r="H534" s="550"/>
      <c r="I534" s="550"/>
      <c r="J534" s="550"/>
      <c r="K534" s="550"/>
      <c r="L534" s="550"/>
      <c r="M534" s="550"/>
      <c r="N534" s="550"/>
      <c r="O534" s="551"/>
    </row>
    <row r="535" spans="2:15" ht="16.350000000000001" customHeight="1">
      <c r="B535" s="709"/>
      <c r="C535" s="550"/>
      <c r="D535" s="550"/>
      <c r="E535" s="550"/>
      <c r="F535" s="550"/>
      <c r="G535" s="550"/>
      <c r="H535" s="550"/>
      <c r="I535" s="550"/>
      <c r="J535" s="550"/>
      <c r="K535" s="550"/>
      <c r="L535" s="550"/>
      <c r="M535" s="550"/>
      <c r="N535" s="550"/>
      <c r="O535" s="551"/>
    </row>
    <row r="536" spans="2:15" ht="16.350000000000001" customHeight="1">
      <c r="B536" s="709"/>
      <c r="C536" s="550"/>
      <c r="D536" s="550"/>
      <c r="E536" s="550"/>
      <c r="F536" s="550"/>
      <c r="G536" s="550"/>
      <c r="H536" s="550"/>
      <c r="I536" s="550"/>
      <c r="J536" s="550"/>
      <c r="K536" s="550"/>
      <c r="L536" s="550"/>
      <c r="M536" s="550"/>
      <c r="N536" s="550"/>
      <c r="O536" s="551"/>
    </row>
    <row r="537" spans="2:15" ht="16.350000000000001" customHeight="1">
      <c r="B537" s="709"/>
      <c r="C537" s="550"/>
      <c r="D537" s="550"/>
      <c r="E537" s="550"/>
      <c r="F537" s="550"/>
      <c r="G537" s="550"/>
      <c r="H537" s="550"/>
      <c r="I537" s="550"/>
      <c r="J537" s="550"/>
      <c r="K537" s="550"/>
      <c r="L537" s="550"/>
      <c r="M537" s="550"/>
      <c r="N537" s="550"/>
      <c r="O537" s="551"/>
    </row>
    <row r="538" spans="2:15" ht="16.350000000000001" customHeight="1">
      <c r="B538" s="709"/>
      <c r="C538" s="550"/>
      <c r="D538" s="550"/>
      <c r="E538" s="550"/>
      <c r="F538" s="550"/>
      <c r="G538" s="550"/>
      <c r="H538" s="550"/>
      <c r="I538" s="550"/>
      <c r="J538" s="550"/>
      <c r="K538" s="550"/>
      <c r="L538" s="550"/>
      <c r="M538" s="550"/>
      <c r="N538" s="550"/>
      <c r="O538" s="551"/>
    </row>
    <row r="539" spans="2:15" ht="16.350000000000001" customHeight="1">
      <c r="B539" s="709"/>
      <c r="C539" s="550"/>
      <c r="D539" s="550"/>
      <c r="E539" s="550"/>
      <c r="F539" s="550"/>
      <c r="G539" s="550"/>
      <c r="H539" s="550"/>
      <c r="I539" s="550"/>
      <c r="J539" s="550"/>
      <c r="K539" s="550"/>
      <c r="L539" s="550"/>
      <c r="M539" s="550"/>
      <c r="N539" s="550"/>
      <c r="O539" s="551"/>
    </row>
    <row r="540" spans="2:15" ht="16.350000000000001" customHeight="1">
      <c r="B540" s="709"/>
      <c r="C540" s="550"/>
      <c r="D540" s="550"/>
      <c r="E540" s="550"/>
      <c r="F540" s="550"/>
      <c r="G540" s="550"/>
      <c r="H540" s="550"/>
      <c r="I540" s="550"/>
      <c r="J540" s="550"/>
      <c r="K540" s="550"/>
      <c r="L540" s="550"/>
      <c r="M540" s="550"/>
      <c r="N540" s="550"/>
      <c r="O540" s="551"/>
    </row>
    <row r="541" spans="2:15" ht="16.350000000000001" customHeight="1">
      <c r="B541" s="709"/>
      <c r="C541" s="550"/>
      <c r="D541" s="550"/>
      <c r="E541" s="550"/>
      <c r="F541" s="550"/>
      <c r="G541" s="550"/>
      <c r="H541" s="550"/>
      <c r="I541" s="550"/>
      <c r="J541" s="550"/>
      <c r="K541" s="550"/>
      <c r="L541" s="550"/>
      <c r="M541" s="550"/>
      <c r="N541" s="550"/>
      <c r="O541" s="551"/>
    </row>
    <row r="542" spans="2:15" ht="16.350000000000001" customHeight="1">
      <c r="B542" s="709"/>
      <c r="C542" s="550"/>
      <c r="D542" s="550"/>
      <c r="E542" s="550"/>
      <c r="F542" s="550"/>
      <c r="G542" s="550"/>
      <c r="H542" s="550"/>
      <c r="I542" s="550"/>
      <c r="J542" s="550"/>
      <c r="K542" s="550"/>
      <c r="L542" s="550"/>
      <c r="M542" s="550"/>
      <c r="N542" s="550"/>
      <c r="O542" s="551"/>
    </row>
    <row r="543" spans="2:15" ht="16.350000000000001" customHeight="1">
      <c r="B543" s="709"/>
      <c r="C543" s="550"/>
      <c r="D543" s="550"/>
      <c r="E543" s="550"/>
      <c r="F543" s="550"/>
      <c r="G543" s="550"/>
      <c r="H543" s="550"/>
      <c r="I543" s="550"/>
      <c r="J543" s="550"/>
      <c r="K543" s="550"/>
      <c r="L543" s="550"/>
      <c r="M543" s="550"/>
      <c r="N543" s="550"/>
      <c r="O543" s="551"/>
    </row>
    <row r="544" spans="2:15" ht="16.350000000000001" customHeight="1">
      <c r="B544" s="709"/>
      <c r="C544" s="550"/>
      <c r="D544" s="550"/>
      <c r="E544" s="550"/>
      <c r="F544" s="550"/>
      <c r="G544" s="550"/>
      <c r="H544" s="550"/>
      <c r="I544" s="550"/>
      <c r="J544" s="550"/>
      <c r="K544" s="550"/>
      <c r="L544" s="550"/>
      <c r="M544" s="550"/>
      <c r="N544" s="550"/>
      <c r="O544" s="551"/>
    </row>
    <row r="545" spans="2:15" ht="16.350000000000001" customHeight="1">
      <c r="B545" s="709"/>
      <c r="C545" s="550"/>
      <c r="D545" s="550"/>
      <c r="E545" s="550"/>
      <c r="F545" s="550"/>
      <c r="G545" s="550"/>
      <c r="H545" s="550"/>
      <c r="I545" s="550"/>
      <c r="J545" s="550"/>
      <c r="K545" s="550"/>
      <c r="L545" s="550"/>
      <c r="M545" s="550"/>
      <c r="N545" s="550"/>
      <c r="O545" s="551"/>
    </row>
    <row r="546" spans="2:15" ht="16.350000000000001" customHeight="1">
      <c r="B546" s="707" t="s">
        <v>79</v>
      </c>
      <c r="C546" s="708"/>
      <c r="D546" s="708"/>
      <c r="E546" s="708"/>
      <c r="F546" s="708"/>
      <c r="G546" s="708"/>
      <c r="H546" s="708"/>
      <c r="I546" s="708"/>
      <c r="J546" s="708"/>
      <c r="K546" s="708"/>
      <c r="L546" s="693" t="s">
        <v>65</v>
      </c>
      <c r="M546" s="693"/>
      <c r="N546" s="693"/>
      <c r="O546" s="694"/>
    </row>
    <row r="547" spans="2:15" ht="16.350000000000001" customHeight="1">
      <c r="B547" s="707"/>
      <c r="C547" s="708"/>
      <c r="D547" s="708"/>
      <c r="E547" s="708"/>
      <c r="F547" s="708"/>
      <c r="G547" s="708"/>
      <c r="H547" s="708"/>
      <c r="I547" s="708"/>
      <c r="J547" s="708"/>
      <c r="K547" s="708"/>
      <c r="L547" s="693"/>
      <c r="M547" s="693"/>
      <c r="N547" s="693"/>
      <c r="O547" s="694"/>
    </row>
    <row r="548" spans="2:15" ht="16.350000000000001" customHeight="1">
      <c r="B548" s="701"/>
      <c r="C548" s="702"/>
      <c r="D548" s="702"/>
      <c r="E548" s="702"/>
      <c r="F548" s="702"/>
      <c r="G548" s="702"/>
      <c r="H548" s="702"/>
      <c r="I548" s="702"/>
      <c r="J548" s="702"/>
      <c r="K548" s="702"/>
      <c r="L548" s="702"/>
      <c r="M548" s="702"/>
      <c r="N548" s="702"/>
      <c r="O548" s="705"/>
    </row>
    <row r="549" spans="2:15" ht="16.350000000000001" customHeight="1">
      <c r="B549" s="701"/>
      <c r="C549" s="702"/>
      <c r="D549" s="702"/>
      <c r="E549" s="702"/>
      <c r="F549" s="702"/>
      <c r="G549" s="702"/>
      <c r="H549" s="702"/>
      <c r="I549" s="702"/>
      <c r="J549" s="702"/>
      <c r="K549" s="702"/>
      <c r="L549" s="702"/>
      <c r="M549" s="702"/>
      <c r="N549" s="702"/>
      <c r="O549" s="705"/>
    </row>
    <row r="550" spans="2:15" ht="16.350000000000001" customHeight="1">
      <c r="B550" s="701"/>
      <c r="C550" s="702"/>
      <c r="D550" s="702"/>
      <c r="E550" s="702"/>
      <c r="F550" s="702"/>
      <c r="G550" s="702"/>
      <c r="H550" s="702"/>
      <c r="I550" s="702"/>
      <c r="J550" s="702"/>
      <c r="K550" s="702"/>
      <c r="L550" s="702"/>
      <c r="M550" s="702"/>
      <c r="N550" s="702"/>
      <c r="O550" s="705"/>
    </row>
    <row r="551" spans="2:15" ht="16.350000000000001" customHeight="1">
      <c r="B551" s="701"/>
      <c r="C551" s="702"/>
      <c r="D551" s="702"/>
      <c r="E551" s="702"/>
      <c r="F551" s="702"/>
      <c r="G551" s="702"/>
      <c r="H551" s="702"/>
      <c r="I551" s="702"/>
      <c r="J551" s="702"/>
      <c r="K551" s="702"/>
      <c r="L551" s="702"/>
      <c r="M551" s="702"/>
      <c r="N551" s="702"/>
      <c r="O551" s="705"/>
    </row>
    <row r="552" spans="2:15" ht="16.350000000000001" customHeight="1">
      <c r="B552" s="742" t="s">
        <v>137</v>
      </c>
      <c r="C552" s="743"/>
      <c r="D552" s="743"/>
      <c r="E552" s="743"/>
      <c r="F552" s="743"/>
      <c r="G552" s="743"/>
      <c r="H552" s="743"/>
      <c r="I552" s="743"/>
      <c r="J552" s="743"/>
      <c r="K552" s="743"/>
      <c r="L552" s="743"/>
      <c r="M552" s="743"/>
      <c r="N552" s="743"/>
      <c r="O552" s="744"/>
    </row>
    <row r="553" spans="2:15" ht="16.350000000000001" customHeight="1" thickBot="1">
      <c r="B553" s="750" t="s">
        <v>138</v>
      </c>
      <c r="C553" s="751"/>
      <c r="D553" s="751"/>
      <c r="E553" s="751"/>
      <c r="F553" s="751"/>
      <c r="G553" s="751"/>
      <c r="H553" s="751"/>
      <c r="I553" s="751"/>
      <c r="J553" s="751"/>
      <c r="K553" s="751"/>
      <c r="L553" s="751"/>
      <c r="M553" s="751"/>
      <c r="N553" s="751"/>
      <c r="O553" s="752"/>
    </row>
    <row r="554" spans="2:15" s="697" customFormat="1" ht="16.350000000000001" customHeight="1" thickBot="1"/>
    <row r="555" spans="2:15" ht="16.350000000000001" customHeight="1">
      <c r="B555" s="738" t="s">
        <v>413</v>
      </c>
      <c r="C555" s="596" t="s">
        <v>644</v>
      </c>
      <c r="D555" s="596"/>
      <c r="E555" s="596"/>
      <c r="F555" s="596"/>
      <c r="G555" s="596"/>
      <c r="H555" s="596"/>
      <c r="I555" s="596"/>
      <c r="J555" s="596"/>
      <c r="K555" s="596"/>
      <c r="L555" s="596"/>
      <c r="M555" s="596"/>
      <c r="N555" s="596"/>
      <c r="O555" s="597"/>
    </row>
    <row r="556" spans="2:15" ht="16.350000000000001" customHeight="1">
      <c r="B556" s="696"/>
      <c r="C556" s="598"/>
      <c r="D556" s="598"/>
      <c r="E556" s="598"/>
      <c r="F556" s="598"/>
      <c r="G556" s="598"/>
      <c r="H556" s="598"/>
      <c r="I556" s="598"/>
      <c r="J556" s="598"/>
      <c r="K556" s="598"/>
      <c r="L556" s="598"/>
      <c r="M556" s="598"/>
      <c r="N556" s="598"/>
      <c r="O556" s="599"/>
    </row>
    <row r="557" spans="2:15" ht="16.350000000000001" customHeight="1">
      <c r="B557" s="696"/>
      <c r="C557" s="598"/>
      <c r="D557" s="598"/>
      <c r="E557" s="598"/>
      <c r="F557" s="598"/>
      <c r="G557" s="598"/>
      <c r="H557" s="598"/>
      <c r="I557" s="598"/>
      <c r="J557" s="598"/>
      <c r="K557" s="598"/>
      <c r="L557" s="598"/>
      <c r="M557" s="598"/>
      <c r="N557" s="598"/>
      <c r="O557" s="599"/>
    </row>
    <row r="558" spans="2:15" ht="16.350000000000001" customHeight="1">
      <c r="B558" s="696" t="s">
        <v>59</v>
      </c>
      <c r="C558" s="559"/>
      <c r="D558" s="733" t="s">
        <v>58</v>
      </c>
      <c r="E558" s="559"/>
      <c r="F558" s="726" t="s">
        <v>60</v>
      </c>
      <c r="G558" s="559"/>
      <c r="H558" s="726" t="s">
        <v>61</v>
      </c>
      <c r="I558" s="726"/>
      <c r="J558" s="739"/>
      <c r="K558" s="739"/>
      <c r="L558" s="739"/>
      <c r="M558" s="739"/>
      <c r="N558" s="693" t="s">
        <v>62</v>
      </c>
      <c r="O558" s="741"/>
    </row>
    <row r="559" spans="2:15" ht="16.350000000000001" customHeight="1">
      <c r="B559" s="696"/>
      <c r="C559" s="559"/>
      <c r="D559" s="733"/>
      <c r="E559" s="559"/>
      <c r="F559" s="726"/>
      <c r="G559" s="559"/>
      <c r="H559" s="726"/>
      <c r="I559" s="726"/>
      <c r="J559" s="739"/>
      <c r="K559" s="739"/>
      <c r="L559" s="739"/>
      <c r="M559" s="739"/>
      <c r="N559" s="693"/>
      <c r="O559" s="741"/>
    </row>
    <row r="560" spans="2:15" ht="16.350000000000001" customHeight="1">
      <c r="B560" s="695" t="s">
        <v>115</v>
      </c>
      <c r="C560" s="729"/>
      <c r="D560" s="729"/>
      <c r="E560" s="729"/>
      <c r="F560" s="729"/>
      <c r="G560" s="729"/>
      <c r="H560" s="729"/>
      <c r="I560" s="729"/>
      <c r="J560" s="729"/>
      <c r="K560" s="729"/>
      <c r="L560" s="729"/>
      <c r="M560" s="729"/>
      <c r="N560" s="729"/>
      <c r="O560" s="730"/>
    </row>
    <row r="561" spans="2:24" ht="16.350000000000001" customHeight="1">
      <c r="B561" s="695"/>
      <c r="C561" s="729"/>
      <c r="D561" s="729"/>
      <c r="E561" s="729"/>
      <c r="F561" s="729"/>
      <c r="G561" s="729"/>
      <c r="H561" s="729"/>
      <c r="I561" s="729"/>
      <c r="J561" s="729"/>
      <c r="K561" s="729"/>
      <c r="L561" s="729"/>
      <c r="M561" s="729"/>
      <c r="N561" s="729"/>
      <c r="O561" s="730"/>
    </row>
    <row r="562" spans="2:24" ht="16.350000000000001" customHeight="1">
      <c r="B562" s="695"/>
      <c r="C562" s="729"/>
      <c r="D562" s="729"/>
      <c r="E562" s="729"/>
      <c r="F562" s="729"/>
      <c r="G562" s="729"/>
      <c r="H562" s="729"/>
      <c r="I562" s="729"/>
      <c r="J562" s="729"/>
      <c r="K562" s="729"/>
      <c r="L562" s="729"/>
      <c r="M562" s="729"/>
      <c r="N562" s="729"/>
      <c r="O562" s="730"/>
    </row>
    <row r="563" spans="2:24" ht="16.350000000000001" customHeight="1">
      <c r="B563" s="695"/>
      <c r="C563" s="729"/>
      <c r="D563" s="729"/>
      <c r="E563" s="729"/>
      <c r="F563" s="729"/>
      <c r="G563" s="729"/>
      <c r="H563" s="729"/>
      <c r="I563" s="729"/>
      <c r="J563" s="729"/>
      <c r="K563" s="729"/>
      <c r="L563" s="729"/>
      <c r="M563" s="729"/>
      <c r="N563" s="729"/>
      <c r="O563" s="730"/>
    </row>
    <row r="564" spans="2:24" ht="16.350000000000001" customHeight="1">
      <c r="B564" s="695"/>
      <c r="C564" s="729"/>
      <c r="D564" s="729"/>
      <c r="E564" s="729"/>
      <c r="F564" s="729"/>
      <c r="G564" s="729"/>
      <c r="H564" s="729"/>
      <c r="I564" s="729"/>
      <c r="J564" s="729"/>
      <c r="K564" s="729"/>
      <c r="L564" s="729"/>
      <c r="M564" s="729"/>
      <c r="N564" s="729"/>
      <c r="O564" s="730"/>
    </row>
    <row r="565" spans="2:24" ht="16.350000000000001" customHeight="1">
      <c r="B565" s="695"/>
      <c r="C565" s="729"/>
      <c r="D565" s="729"/>
      <c r="E565" s="729"/>
      <c r="F565" s="729"/>
      <c r="G565" s="729"/>
      <c r="H565" s="729"/>
      <c r="I565" s="729"/>
      <c r="J565" s="729"/>
      <c r="K565" s="729"/>
      <c r="L565" s="729"/>
      <c r="M565" s="729"/>
      <c r="N565" s="729"/>
      <c r="O565" s="730"/>
      <c r="R565" s="824"/>
      <c r="S565" s="824"/>
      <c r="T565" s="824"/>
      <c r="U565" s="824"/>
      <c r="V565" s="824"/>
      <c r="W565" s="824"/>
      <c r="X565" s="824"/>
    </row>
    <row r="566" spans="2:24" ht="16.350000000000001" customHeight="1">
      <c r="B566" s="695"/>
      <c r="C566" s="729"/>
      <c r="D566" s="729"/>
      <c r="E566" s="729"/>
      <c r="F566" s="729"/>
      <c r="G566" s="729"/>
      <c r="H566" s="729"/>
      <c r="I566" s="729"/>
      <c r="J566" s="729"/>
      <c r="K566" s="729"/>
      <c r="L566" s="729"/>
      <c r="M566" s="729"/>
      <c r="N566" s="729"/>
      <c r="O566" s="730"/>
      <c r="R566" s="824"/>
      <c r="S566" s="824"/>
      <c r="T566" s="824"/>
      <c r="U566" s="824"/>
      <c r="V566" s="824"/>
      <c r="W566" s="824"/>
      <c r="X566" s="824"/>
    </row>
    <row r="567" spans="2:24" ht="16.350000000000001" customHeight="1">
      <c r="B567" s="695"/>
      <c r="C567" s="729"/>
      <c r="D567" s="729"/>
      <c r="E567" s="729"/>
      <c r="F567" s="729"/>
      <c r="G567" s="729"/>
      <c r="H567" s="729"/>
      <c r="I567" s="729"/>
      <c r="J567" s="729"/>
      <c r="K567" s="729"/>
      <c r="L567" s="729"/>
      <c r="M567" s="729"/>
      <c r="N567" s="729"/>
      <c r="O567" s="730"/>
      <c r="R567" s="824"/>
      <c r="S567" s="824"/>
      <c r="T567" s="824"/>
      <c r="U567" s="824"/>
      <c r="V567" s="824"/>
      <c r="W567" s="824"/>
      <c r="X567" s="824"/>
    </row>
    <row r="568" spans="2:24" ht="16.350000000000001" customHeight="1">
      <c r="B568" s="695"/>
      <c r="C568" s="729"/>
      <c r="D568" s="729"/>
      <c r="E568" s="729"/>
      <c r="F568" s="729"/>
      <c r="G568" s="729"/>
      <c r="H568" s="729"/>
      <c r="I568" s="729"/>
      <c r="J568" s="729"/>
      <c r="K568" s="729"/>
      <c r="L568" s="729"/>
      <c r="M568" s="729"/>
      <c r="N568" s="729"/>
      <c r="O568" s="730"/>
      <c r="R568" s="824"/>
      <c r="S568" s="824"/>
      <c r="T568" s="824"/>
      <c r="U568" s="824"/>
      <c r="V568" s="824"/>
      <c r="W568" s="824"/>
      <c r="X568" s="824"/>
    </row>
    <row r="569" spans="2:24" ht="16.350000000000001" customHeight="1">
      <c r="B569" s="695"/>
      <c r="C569" s="729"/>
      <c r="D569" s="729"/>
      <c r="E569" s="729"/>
      <c r="F569" s="729"/>
      <c r="G569" s="729"/>
      <c r="H569" s="729"/>
      <c r="I569" s="729"/>
      <c r="J569" s="729"/>
      <c r="K569" s="729"/>
      <c r="L569" s="729"/>
      <c r="M569" s="729"/>
      <c r="N569" s="729"/>
      <c r="O569" s="730"/>
      <c r="R569" s="824"/>
      <c r="S569" s="824"/>
      <c r="T569" s="824"/>
      <c r="U569" s="824"/>
      <c r="V569" s="824"/>
      <c r="W569" s="824"/>
      <c r="X569" s="824"/>
    </row>
    <row r="570" spans="2:24" ht="16.350000000000001" customHeight="1">
      <c r="B570" s="695"/>
      <c r="C570" s="729"/>
      <c r="D570" s="729"/>
      <c r="E570" s="729"/>
      <c r="F570" s="729"/>
      <c r="G570" s="729"/>
      <c r="H570" s="729"/>
      <c r="I570" s="729"/>
      <c r="J570" s="729"/>
      <c r="K570" s="729"/>
      <c r="L570" s="729"/>
      <c r="M570" s="729"/>
      <c r="N570" s="729"/>
      <c r="O570" s="730"/>
      <c r="R570" s="824"/>
      <c r="S570" s="824"/>
      <c r="T570" s="824"/>
      <c r="U570" s="824"/>
      <c r="V570" s="824"/>
      <c r="W570" s="824"/>
      <c r="X570" s="824"/>
    </row>
    <row r="571" spans="2:24" ht="16.350000000000001" customHeight="1">
      <c r="B571" s="695"/>
      <c r="C571" s="729"/>
      <c r="D571" s="729"/>
      <c r="E571" s="729"/>
      <c r="F571" s="729"/>
      <c r="G571" s="729"/>
      <c r="H571" s="729"/>
      <c r="I571" s="729"/>
      <c r="J571" s="729"/>
      <c r="K571" s="729"/>
      <c r="L571" s="729"/>
      <c r="M571" s="729"/>
      <c r="N571" s="729"/>
      <c r="O571" s="730"/>
      <c r="R571" s="824"/>
      <c r="S571" s="824"/>
      <c r="T571" s="824"/>
      <c r="U571" s="824"/>
      <c r="V571" s="824"/>
      <c r="W571" s="824"/>
      <c r="X571" s="824"/>
    </row>
    <row r="572" spans="2:24" ht="16.350000000000001" customHeight="1">
      <c r="B572" s="695"/>
      <c r="C572" s="729"/>
      <c r="D572" s="729"/>
      <c r="E572" s="729"/>
      <c r="F572" s="729"/>
      <c r="G572" s="729"/>
      <c r="H572" s="729"/>
      <c r="I572" s="729"/>
      <c r="J572" s="729"/>
      <c r="K572" s="729"/>
      <c r="L572" s="729"/>
      <c r="M572" s="729"/>
      <c r="N572" s="729"/>
      <c r="O572" s="730"/>
      <c r="R572" s="824"/>
      <c r="S572" s="824"/>
      <c r="T572" s="824"/>
      <c r="U572" s="824"/>
      <c r="V572" s="824"/>
      <c r="W572" s="824"/>
      <c r="X572" s="824"/>
    </row>
    <row r="573" spans="2:24" ht="16.350000000000001" customHeight="1">
      <c r="B573" s="695"/>
      <c r="C573" s="729"/>
      <c r="D573" s="729"/>
      <c r="E573" s="729"/>
      <c r="F573" s="729"/>
      <c r="G573" s="729"/>
      <c r="H573" s="729"/>
      <c r="I573" s="729"/>
      <c r="J573" s="729"/>
      <c r="K573" s="729"/>
      <c r="L573" s="729"/>
      <c r="M573" s="729"/>
      <c r="N573" s="729"/>
      <c r="O573" s="730"/>
      <c r="R573" s="824"/>
      <c r="S573" s="824"/>
      <c r="T573" s="824"/>
      <c r="U573" s="824"/>
      <c r="V573" s="824"/>
      <c r="W573" s="824"/>
      <c r="X573" s="824"/>
    </row>
    <row r="574" spans="2:24" ht="16.350000000000001" customHeight="1">
      <c r="B574" s="695"/>
      <c r="C574" s="729"/>
      <c r="D574" s="729"/>
      <c r="E574" s="729"/>
      <c r="F574" s="729"/>
      <c r="G574" s="729"/>
      <c r="H574" s="729"/>
      <c r="I574" s="729"/>
      <c r="J574" s="729"/>
      <c r="K574" s="729"/>
      <c r="L574" s="729"/>
      <c r="M574" s="729"/>
      <c r="N574" s="729"/>
      <c r="O574" s="730"/>
      <c r="R574" s="824"/>
      <c r="S574" s="824"/>
      <c r="T574" s="824"/>
      <c r="U574" s="824"/>
      <c r="V574" s="824"/>
      <c r="W574" s="824"/>
      <c r="X574" s="824"/>
    </row>
    <row r="575" spans="2:24" ht="16.350000000000001" customHeight="1">
      <c r="B575" s="707" t="s">
        <v>79</v>
      </c>
      <c r="C575" s="708"/>
      <c r="D575" s="708"/>
      <c r="E575" s="708"/>
      <c r="F575" s="708"/>
      <c r="G575" s="708"/>
      <c r="H575" s="708"/>
      <c r="I575" s="708"/>
      <c r="J575" s="708"/>
      <c r="K575" s="708"/>
      <c r="L575" s="693" t="s">
        <v>65</v>
      </c>
      <c r="M575" s="693"/>
      <c r="N575" s="693"/>
      <c r="O575" s="694"/>
      <c r="R575" s="824"/>
      <c r="S575" s="824"/>
      <c r="T575" s="824"/>
      <c r="U575" s="824"/>
      <c r="V575" s="824"/>
      <c r="W575" s="824"/>
      <c r="X575" s="824"/>
    </row>
    <row r="576" spans="2:24" ht="16.350000000000001" customHeight="1">
      <c r="B576" s="707"/>
      <c r="C576" s="708"/>
      <c r="D576" s="708"/>
      <c r="E576" s="708"/>
      <c r="F576" s="708"/>
      <c r="G576" s="708"/>
      <c r="H576" s="708"/>
      <c r="I576" s="708"/>
      <c r="J576" s="708"/>
      <c r="K576" s="708"/>
      <c r="L576" s="693"/>
      <c r="M576" s="693"/>
      <c r="N576" s="693"/>
      <c r="O576" s="694"/>
      <c r="R576" s="824"/>
      <c r="S576" s="824"/>
      <c r="T576" s="824"/>
      <c r="U576" s="824"/>
      <c r="V576" s="824"/>
      <c r="W576" s="824"/>
      <c r="X576" s="824"/>
    </row>
    <row r="577" spans="2:24" ht="16.350000000000001" customHeight="1">
      <c r="B577" s="701"/>
      <c r="C577" s="702"/>
      <c r="D577" s="702"/>
      <c r="E577" s="702"/>
      <c r="F577" s="702"/>
      <c r="G577" s="702"/>
      <c r="H577" s="702"/>
      <c r="I577" s="702"/>
      <c r="J577" s="702"/>
      <c r="K577" s="702"/>
      <c r="L577" s="735"/>
      <c r="M577" s="735"/>
      <c r="N577" s="735"/>
      <c r="O577" s="736"/>
      <c r="R577" s="824"/>
      <c r="S577" s="824"/>
      <c r="T577" s="824"/>
      <c r="U577" s="824"/>
      <c r="V577" s="824"/>
      <c r="W577" s="824"/>
      <c r="X577" s="824"/>
    </row>
    <row r="578" spans="2:24" ht="16.350000000000001" customHeight="1">
      <c r="B578" s="701"/>
      <c r="C578" s="702"/>
      <c r="D578" s="702"/>
      <c r="E578" s="702"/>
      <c r="F578" s="702"/>
      <c r="G578" s="702"/>
      <c r="H578" s="702"/>
      <c r="I578" s="702"/>
      <c r="J578" s="702"/>
      <c r="K578" s="702"/>
      <c r="L578" s="735"/>
      <c r="M578" s="735"/>
      <c r="N578" s="735"/>
      <c r="O578" s="736"/>
      <c r="R578" s="824"/>
      <c r="S578" s="824"/>
      <c r="T578" s="824"/>
      <c r="U578" s="824"/>
      <c r="V578" s="824"/>
      <c r="W578" s="824"/>
      <c r="X578" s="824"/>
    </row>
    <row r="579" spans="2:24" ht="16.350000000000001" customHeight="1">
      <c r="B579" s="701"/>
      <c r="C579" s="702"/>
      <c r="D579" s="702"/>
      <c r="E579" s="702"/>
      <c r="F579" s="702"/>
      <c r="G579" s="702"/>
      <c r="H579" s="702"/>
      <c r="I579" s="702"/>
      <c r="J579" s="702"/>
      <c r="K579" s="702"/>
      <c r="L579" s="735"/>
      <c r="M579" s="735"/>
      <c r="N579" s="735"/>
      <c r="O579" s="736"/>
      <c r="R579" s="824"/>
      <c r="S579" s="824"/>
      <c r="T579" s="824"/>
      <c r="U579" s="824"/>
      <c r="V579" s="824"/>
      <c r="W579" s="824"/>
      <c r="X579" s="824"/>
    </row>
    <row r="580" spans="2:24" ht="16.350000000000001" customHeight="1">
      <c r="B580" s="701"/>
      <c r="C580" s="702"/>
      <c r="D580" s="702"/>
      <c r="E580" s="702"/>
      <c r="F580" s="702"/>
      <c r="G580" s="702"/>
      <c r="H580" s="702"/>
      <c r="I580" s="702"/>
      <c r="J580" s="702"/>
      <c r="K580" s="702"/>
      <c r="L580" s="735"/>
      <c r="M580" s="735"/>
      <c r="N580" s="735"/>
      <c r="O580" s="736"/>
    </row>
    <row r="581" spans="2:24" ht="16.350000000000001" customHeight="1">
      <c r="B581" s="605" t="s">
        <v>166</v>
      </c>
      <c r="C581" s="606"/>
      <c r="D581" s="606"/>
      <c r="E581" s="606"/>
      <c r="F581" s="606"/>
      <c r="G581" s="606"/>
      <c r="H581" s="606"/>
      <c r="I581" s="606"/>
      <c r="J581" s="606"/>
      <c r="K581" s="606"/>
      <c r="L581" s="606"/>
      <c r="M581" s="606"/>
      <c r="N581" s="606"/>
      <c r="O581" s="607"/>
    </row>
    <row r="582" spans="2:24" ht="16.350000000000001" customHeight="1">
      <c r="B582" s="605"/>
      <c r="C582" s="606"/>
      <c r="D582" s="606"/>
      <c r="E582" s="606"/>
      <c r="F582" s="606"/>
      <c r="G582" s="606"/>
      <c r="H582" s="606"/>
      <c r="I582" s="606"/>
      <c r="J582" s="606"/>
      <c r="K582" s="606"/>
      <c r="L582" s="606"/>
      <c r="M582" s="606"/>
      <c r="N582" s="606"/>
      <c r="O582" s="607"/>
    </row>
    <row r="583" spans="2:24" ht="16.350000000000001" customHeight="1">
      <c r="B583" s="605"/>
      <c r="C583" s="606"/>
      <c r="D583" s="606"/>
      <c r="E583" s="606"/>
      <c r="F583" s="606"/>
      <c r="G583" s="606"/>
      <c r="H583" s="606"/>
      <c r="I583" s="606"/>
      <c r="J583" s="606"/>
      <c r="K583" s="606"/>
      <c r="L583" s="606"/>
      <c r="M583" s="606"/>
      <c r="N583" s="606"/>
      <c r="O583" s="607"/>
    </row>
    <row r="584" spans="2:24" ht="16.350000000000001" customHeight="1">
      <c r="B584" s="605"/>
      <c r="C584" s="606"/>
      <c r="D584" s="606"/>
      <c r="E584" s="606"/>
      <c r="F584" s="606"/>
      <c r="G584" s="606"/>
      <c r="H584" s="606"/>
      <c r="I584" s="606"/>
      <c r="J584" s="606"/>
      <c r="K584" s="606"/>
      <c r="L584" s="606"/>
      <c r="M584" s="606"/>
      <c r="N584" s="606"/>
      <c r="O584" s="607"/>
    </row>
    <row r="585" spans="2:24" ht="16.350000000000001" customHeight="1" thickBot="1">
      <c r="B585" s="608"/>
      <c r="C585" s="609"/>
      <c r="D585" s="609"/>
      <c r="E585" s="609"/>
      <c r="F585" s="609"/>
      <c r="G585" s="609"/>
      <c r="H585" s="609"/>
      <c r="I585" s="609"/>
      <c r="J585" s="609"/>
      <c r="K585" s="609"/>
      <c r="L585" s="609"/>
      <c r="M585" s="609"/>
      <c r="N585" s="609"/>
      <c r="O585" s="610"/>
    </row>
    <row r="586" spans="2:24" s="697" customFormat="1" ht="16.350000000000001" customHeight="1" thickBot="1"/>
    <row r="587" spans="2:24" ht="16.350000000000001" customHeight="1">
      <c r="B587" s="731" t="s">
        <v>412</v>
      </c>
      <c r="C587" s="596" t="s">
        <v>645</v>
      </c>
      <c r="D587" s="596"/>
      <c r="E587" s="596"/>
      <c r="F587" s="596"/>
      <c r="G587" s="596"/>
      <c r="H587" s="596"/>
      <c r="I587" s="596"/>
      <c r="J587" s="596"/>
      <c r="K587" s="596"/>
      <c r="L587" s="596"/>
      <c r="M587" s="596"/>
      <c r="N587" s="596"/>
      <c r="O587" s="597"/>
    </row>
    <row r="588" spans="2:24" ht="16.350000000000001" customHeight="1">
      <c r="B588" s="732"/>
      <c r="C588" s="598"/>
      <c r="D588" s="598"/>
      <c r="E588" s="598"/>
      <c r="F588" s="598"/>
      <c r="G588" s="598"/>
      <c r="H588" s="598"/>
      <c r="I588" s="598"/>
      <c r="J588" s="598"/>
      <c r="K588" s="598"/>
      <c r="L588" s="598"/>
      <c r="M588" s="598"/>
      <c r="N588" s="598"/>
      <c r="O588" s="599"/>
    </row>
    <row r="589" spans="2:24" ht="16.350000000000001" customHeight="1">
      <c r="B589" s="732"/>
      <c r="C589" s="598"/>
      <c r="D589" s="598"/>
      <c r="E589" s="598"/>
      <c r="F589" s="598"/>
      <c r="G589" s="598"/>
      <c r="H589" s="598"/>
      <c r="I589" s="598"/>
      <c r="J589" s="598"/>
      <c r="K589" s="598"/>
      <c r="L589" s="598"/>
      <c r="M589" s="598"/>
      <c r="N589" s="598"/>
      <c r="O589" s="599"/>
    </row>
    <row r="590" spans="2:24" ht="16.350000000000001" customHeight="1">
      <c r="B590" s="696" t="s">
        <v>59</v>
      </c>
      <c r="C590" s="559"/>
      <c r="D590" s="733" t="s">
        <v>58</v>
      </c>
      <c r="E590" s="559"/>
      <c r="F590" s="726" t="s">
        <v>60</v>
      </c>
      <c r="G590" s="559"/>
      <c r="H590" s="726" t="s">
        <v>61</v>
      </c>
      <c r="I590" s="726"/>
      <c r="J590" s="739"/>
      <c r="K590" s="739"/>
      <c r="L590" s="739"/>
      <c r="M590" s="739"/>
      <c r="N590" s="693" t="s">
        <v>62</v>
      </c>
      <c r="O590" s="748"/>
    </row>
    <row r="591" spans="2:24" ht="16.350000000000001" customHeight="1">
      <c r="B591" s="696"/>
      <c r="C591" s="559"/>
      <c r="D591" s="733"/>
      <c r="E591" s="559"/>
      <c r="F591" s="726"/>
      <c r="G591" s="559"/>
      <c r="H591" s="726"/>
      <c r="I591" s="726"/>
      <c r="J591" s="739"/>
      <c r="K591" s="739"/>
      <c r="L591" s="739"/>
      <c r="M591" s="739"/>
      <c r="N591" s="693"/>
      <c r="O591" s="748"/>
    </row>
    <row r="592" spans="2:24" ht="16.350000000000001" customHeight="1">
      <c r="B592" s="695" t="s">
        <v>115</v>
      </c>
      <c r="C592" s="729"/>
      <c r="D592" s="729"/>
      <c r="E592" s="729"/>
      <c r="F592" s="729"/>
      <c r="G592" s="729"/>
      <c r="H592" s="729"/>
      <c r="I592" s="729"/>
      <c r="J592" s="729"/>
      <c r="K592" s="729"/>
      <c r="L592" s="729"/>
      <c r="M592" s="729"/>
      <c r="N592" s="729"/>
      <c r="O592" s="730"/>
    </row>
    <row r="593" spans="2:15" ht="16.350000000000001" customHeight="1">
      <c r="B593" s="695"/>
      <c r="C593" s="729"/>
      <c r="D593" s="729"/>
      <c r="E593" s="729"/>
      <c r="F593" s="729"/>
      <c r="G593" s="729"/>
      <c r="H593" s="729"/>
      <c r="I593" s="729"/>
      <c r="J593" s="729"/>
      <c r="K593" s="729"/>
      <c r="L593" s="729"/>
      <c r="M593" s="729"/>
      <c r="N593" s="729"/>
      <c r="O593" s="730"/>
    </row>
    <row r="594" spans="2:15" ht="16.350000000000001" customHeight="1">
      <c r="B594" s="695"/>
      <c r="C594" s="729"/>
      <c r="D594" s="729"/>
      <c r="E594" s="729"/>
      <c r="F594" s="729"/>
      <c r="G594" s="729"/>
      <c r="H594" s="729"/>
      <c r="I594" s="729"/>
      <c r="J594" s="729"/>
      <c r="K594" s="729"/>
      <c r="L594" s="729"/>
      <c r="M594" s="729"/>
      <c r="N594" s="729"/>
      <c r="O594" s="730"/>
    </row>
    <row r="595" spans="2:15" ht="16.350000000000001" customHeight="1">
      <c r="B595" s="695"/>
      <c r="C595" s="729"/>
      <c r="D595" s="729"/>
      <c r="E595" s="729"/>
      <c r="F595" s="729"/>
      <c r="G595" s="729"/>
      <c r="H595" s="729"/>
      <c r="I595" s="729"/>
      <c r="J595" s="729"/>
      <c r="K595" s="729"/>
      <c r="L595" s="729"/>
      <c r="M595" s="729"/>
      <c r="N595" s="729"/>
      <c r="O595" s="730"/>
    </row>
    <row r="596" spans="2:15" ht="16.350000000000001" customHeight="1">
      <c r="B596" s="695"/>
      <c r="C596" s="729"/>
      <c r="D596" s="729"/>
      <c r="E596" s="729"/>
      <c r="F596" s="729"/>
      <c r="G596" s="729"/>
      <c r="H596" s="729"/>
      <c r="I596" s="729"/>
      <c r="J596" s="729"/>
      <c r="K596" s="729"/>
      <c r="L596" s="729"/>
      <c r="M596" s="729"/>
      <c r="N596" s="729"/>
      <c r="O596" s="730"/>
    </row>
    <row r="597" spans="2:15" ht="16.350000000000001" customHeight="1">
      <c r="B597" s="695"/>
      <c r="C597" s="729"/>
      <c r="D597" s="729"/>
      <c r="E597" s="729"/>
      <c r="F597" s="729"/>
      <c r="G597" s="729"/>
      <c r="H597" s="729"/>
      <c r="I597" s="729"/>
      <c r="J597" s="729"/>
      <c r="K597" s="729"/>
      <c r="L597" s="729"/>
      <c r="M597" s="729"/>
      <c r="N597" s="729"/>
      <c r="O597" s="730"/>
    </row>
    <row r="598" spans="2:15" ht="16.350000000000001" customHeight="1">
      <c r="B598" s="695"/>
      <c r="C598" s="729"/>
      <c r="D598" s="729"/>
      <c r="E598" s="729"/>
      <c r="F598" s="729"/>
      <c r="G598" s="729"/>
      <c r="H598" s="729"/>
      <c r="I598" s="729"/>
      <c r="J598" s="729"/>
      <c r="K598" s="729"/>
      <c r="L598" s="729"/>
      <c r="M598" s="729"/>
      <c r="N598" s="729"/>
      <c r="O598" s="730"/>
    </row>
    <row r="599" spans="2:15" ht="16.350000000000001" customHeight="1">
      <c r="B599" s="695"/>
      <c r="C599" s="729"/>
      <c r="D599" s="729"/>
      <c r="E599" s="729"/>
      <c r="F599" s="729"/>
      <c r="G599" s="729"/>
      <c r="H599" s="729"/>
      <c r="I599" s="729"/>
      <c r="J599" s="729"/>
      <c r="K599" s="729"/>
      <c r="L599" s="729"/>
      <c r="M599" s="729"/>
      <c r="N599" s="729"/>
      <c r="O599" s="730"/>
    </row>
    <row r="600" spans="2:15" ht="16.350000000000001" customHeight="1">
      <c r="B600" s="695"/>
      <c r="C600" s="729"/>
      <c r="D600" s="729"/>
      <c r="E600" s="729"/>
      <c r="F600" s="729"/>
      <c r="G600" s="729"/>
      <c r="H600" s="729"/>
      <c r="I600" s="729"/>
      <c r="J600" s="729"/>
      <c r="K600" s="729"/>
      <c r="L600" s="729"/>
      <c r="M600" s="729"/>
      <c r="N600" s="729"/>
      <c r="O600" s="730"/>
    </row>
    <row r="601" spans="2:15" ht="16.350000000000001" customHeight="1">
      <c r="B601" s="695"/>
      <c r="C601" s="729"/>
      <c r="D601" s="729"/>
      <c r="E601" s="729"/>
      <c r="F601" s="729"/>
      <c r="G601" s="729"/>
      <c r="H601" s="729"/>
      <c r="I601" s="729"/>
      <c r="J601" s="729"/>
      <c r="K601" s="729"/>
      <c r="L601" s="729"/>
      <c r="M601" s="729"/>
      <c r="N601" s="729"/>
      <c r="O601" s="730"/>
    </row>
    <row r="602" spans="2:15" ht="16.350000000000001" customHeight="1">
      <c r="B602" s="695"/>
      <c r="C602" s="729"/>
      <c r="D602" s="729"/>
      <c r="E602" s="729"/>
      <c r="F602" s="729"/>
      <c r="G602" s="729"/>
      <c r="H602" s="729"/>
      <c r="I602" s="729"/>
      <c r="J602" s="729"/>
      <c r="K602" s="729"/>
      <c r="L602" s="729"/>
      <c r="M602" s="729"/>
      <c r="N602" s="729"/>
      <c r="O602" s="730"/>
    </row>
    <row r="603" spans="2:15" ht="16.350000000000001" customHeight="1">
      <c r="B603" s="695"/>
      <c r="C603" s="729"/>
      <c r="D603" s="729"/>
      <c r="E603" s="729"/>
      <c r="F603" s="729"/>
      <c r="G603" s="729"/>
      <c r="H603" s="729"/>
      <c r="I603" s="729"/>
      <c r="J603" s="729"/>
      <c r="K603" s="729"/>
      <c r="L603" s="729"/>
      <c r="M603" s="729"/>
      <c r="N603" s="729"/>
      <c r="O603" s="730"/>
    </row>
    <row r="604" spans="2:15" ht="16.350000000000001" customHeight="1">
      <c r="B604" s="695"/>
      <c r="C604" s="729"/>
      <c r="D604" s="729"/>
      <c r="E604" s="729"/>
      <c r="F604" s="729"/>
      <c r="G604" s="729"/>
      <c r="H604" s="729"/>
      <c r="I604" s="729"/>
      <c r="J604" s="729"/>
      <c r="K604" s="729"/>
      <c r="L604" s="729"/>
      <c r="M604" s="729"/>
      <c r="N604" s="729"/>
      <c r="O604" s="730"/>
    </row>
    <row r="605" spans="2:15" ht="16.350000000000001" customHeight="1">
      <c r="B605" s="695"/>
      <c r="C605" s="729"/>
      <c r="D605" s="729"/>
      <c r="E605" s="729"/>
      <c r="F605" s="729"/>
      <c r="G605" s="729"/>
      <c r="H605" s="729"/>
      <c r="I605" s="729"/>
      <c r="J605" s="729"/>
      <c r="K605" s="729"/>
      <c r="L605" s="729"/>
      <c r="M605" s="729"/>
      <c r="N605" s="729"/>
      <c r="O605" s="730"/>
    </row>
    <row r="606" spans="2:15" ht="16.350000000000001" customHeight="1">
      <c r="B606" s="695"/>
      <c r="C606" s="729"/>
      <c r="D606" s="729"/>
      <c r="E606" s="729"/>
      <c r="F606" s="729"/>
      <c r="G606" s="729"/>
      <c r="H606" s="729"/>
      <c r="I606" s="729"/>
      <c r="J606" s="729"/>
      <c r="K606" s="729"/>
      <c r="L606" s="729"/>
      <c r="M606" s="729"/>
      <c r="N606" s="729"/>
      <c r="O606" s="730"/>
    </row>
    <row r="607" spans="2:15" ht="16.350000000000001" customHeight="1">
      <c r="B607" s="707" t="s">
        <v>79</v>
      </c>
      <c r="C607" s="708"/>
      <c r="D607" s="708"/>
      <c r="E607" s="708"/>
      <c r="F607" s="708"/>
      <c r="G607" s="708"/>
      <c r="H607" s="708"/>
      <c r="I607" s="708"/>
      <c r="J607" s="708"/>
      <c r="K607" s="708"/>
      <c r="L607" s="693" t="s">
        <v>65</v>
      </c>
      <c r="M607" s="693"/>
      <c r="N607" s="693"/>
      <c r="O607" s="694"/>
    </row>
    <row r="608" spans="2:15" ht="16.350000000000001" customHeight="1">
      <c r="B608" s="707"/>
      <c r="C608" s="708"/>
      <c r="D608" s="708"/>
      <c r="E608" s="708"/>
      <c r="F608" s="708"/>
      <c r="G608" s="708"/>
      <c r="H608" s="708"/>
      <c r="I608" s="708"/>
      <c r="J608" s="708"/>
      <c r="K608" s="708"/>
      <c r="L608" s="693"/>
      <c r="M608" s="693"/>
      <c r="N608" s="693"/>
      <c r="O608" s="694"/>
    </row>
    <row r="609" spans="2:27" ht="16.350000000000001" customHeight="1">
      <c r="B609" s="701"/>
      <c r="C609" s="702"/>
      <c r="D609" s="702"/>
      <c r="E609" s="702"/>
      <c r="F609" s="702"/>
      <c r="G609" s="702"/>
      <c r="H609" s="702"/>
      <c r="I609" s="702"/>
      <c r="J609" s="702"/>
      <c r="K609" s="702"/>
      <c r="L609" s="735"/>
      <c r="M609" s="735"/>
      <c r="N609" s="735"/>
      <c r="O609" s="736"/>
    </row>
    <row r="610" spans="2:27" ht="16.350000000000001" customHeight="1">
      <c r="B610" s="701"/>
      <c r="C610" s="702"/>
      <c r="D610" s="702"/>
      <c r="E610" s="702"/>
      <c r="F610" s="702"/>
      <c r="G610" s="702"/>
      <c r="H610" s="702"/>
      <c r="I610" s="702"/>
      <c r="J610" s="702"/>
      <c r="K610" s="702"/>
      <c r="L610" s="735"/>
      <c r="M610" s="735"/>
      <c r="N610" s="735"/>
      <c r="O610" s="736"/>
    </row>
    <row r="611" spans="2:27" ht="16.350000000000001" customHeight="1">
      <c r="B611" s="701"/>
      <c r="C611" s="702"/>
      <c r="D611" s="702"/>
      <c r="E611" s="702"/>
      <c r="F611" s="702"/>
      <c r="G611" s="702"/>
      <c r="H611" s="702"/>
      <c r="I611" s="702"/>
      <c r="J611" s="702"/>
      <c r="K611" s="702"/>
      <c r="L611" s="735"/>
      <c r="M611" s="735"/>
      <c r="N611" s="735"/>
      <c r="O611" s="736"/>
    </row>
    <row r="612" spans="2:27" ht="16.350000000000001" customHeight="1">
      <c r="B612" s="701"/>
      <c r="C612" s="702"/>
      <c r="D612" s="702"/>
      <c r="E612" s="702"/>
      <c r="F612" s="702"/>
      <c r="G612" s="702"/>
      <c r="H612" s="702"/>
      <c r="I612" s="702"/>
      <c r="J612" s="702"/>
      <c r="K612" s="702"/>
      <c r="L612" s="735"/>
      <c r="M612" s="735"/>
      <c r="N612" s="735"/>
      <c r="O612" s="736"/>
    </row>
    <row r="613" spans="2:27" ht="16.350000000000001" customHeight="1">
      <c r="B613" s="605" t="s">
        <v>166</v>
      </c>
      <c r="C613" s="606"/>
      <c r="D613" s="606"/>
      <c r="E613" s="606"/>
      <c r="F613" s="606"/>
      <c r="G613" s="606"/>
      <c r="H613" s="606"/>
      <c r="I613" s="606"/>
      <c r="J613" s="606"/>
      <c r="K613" s="606"/>
      <c r="L613" s="606"/>
      <c r="M613" s="606"/>
      <c r="N613" s="606"/>
      <c r="O613" s="607"/>
    </row>
    <row r="614" spans="2:27" ht="16.350000000000001" customHeight="1">
      <c r="B614" s="605"/>
      <c r="C614" s="606"/>
      <c r="D614" s="606"/>
      <c r="E614" s="606"/>
      <c r="F614" s="606"/>
      <c r="G614" s="606"/>
      <c r="H614" s="606"/>
      <c r="I614" s="606"/>
      <c r="J614" s="606"/>
      <c r="K614" s="606"/>
      <c r="L614" s="606"/>
      <c r="M614" s="606"/>
      <c r="N614" s="606"/>
      <c r="O614" s="607"/>
    </row>
    <row r="615" spans="2:27" ht="16.350000000000001" customHeight="1">
      <c r="B615" s="605"/>
      <c r="C615" s="606"/>
      <c r="D615" s="606"/>
      <c r="E615" s="606"/>
      <c r="F615" s="606"/>
      <c r="G615" s="606"/>
      <c r="H615" s="606"/>
      <c r="I615" s="606"/>
      <c r="J615" s="606"/>
      <c r="K615" s="606"/>
      <c r="L615" s="606"/>
      <c r="M615" s="606"/>
      <c r="N615" s="606"/>
      <c r="O615" s="607"/>
    </row>
    <row r="616" spans="2:27" ht="16.350000000000001" customHeight="1">
      <c r="B616" s="605"/>
      <c r="C616" s="606"/>
      <c r="D616" s="606"/>
      <c r="E616" s="606"/>
      <c r="F616" s="606"/>
      <c r="G616" s="606"/>
      <c r="H616" s="606"/>
      <c r="I616" s="606"/>
      <c r="J616" s="606"/>
      <c r="K616" s="606"/>
      <c r="L616" s="606"/>
      <c r="M616" s="606"/>
      <c r="N616" s="606"/>
      <c r="O616" s="607"/>
    </row>
    <row r="617" spans="2:27" ht="16.350000000000001" customHeight="1" thickBot="1">
      <c r="B617" s="608"/>
      <c r="C617" s="609"/>
      <c r="D617" s="609"/>
      <c r="E617" s="609"/>
      <c r="F617" s="609"/>
      <c r="G617" s="609"/>
      <c r="H617" s="609"/>
      <c r="I617" s="609"/>
      <c r="J617" s="609"/>
      <c r="K617" s="609"/>
      <c r="L617" s="609"/>
      <c r="M617" s="609"/>
      <c r="N617" s="609"/>
      <c r="O617" s="610"/>
    </row>
    <row r="618" spans="2:27" s="144" customFormat="1" ht="16.350000000000001" customHeight="1" thickBot="1">
      <c r="B618" s="142"/>
      <c r="C618" s="142"/>
      <c r="D618" s="142"/>
      <c r="E618" s="142"/>
      <c r="F618" s="142"/>
      <c r="G618" s="142"/>
      <c r="H618" s="142"/>
      <c r="I618" s="142"/>
      <c r="J618" s="142"/>
      <c r="K618" s="142"/>
      <c r="L618" s="142"/>
      <c r="M618" s="142"/>
      <c r="N618" s="142"/>
      <c r="O618" s="142"/>
      <c r="P618" s="143"/>
      <c r="Q618" s="143"/>
      <c r="R618" s="143"/>
      <c r="S618" s="143"/>
      <c r="T618" s="143"/>
      <c r="U618" s="143"/>
      <c r="V618" s="143"/>
      <c r="W618" s="143"/>
      <c r="X618" s="143"/>
      <c r="Y618" s="143"/>
      <c r="Z618" s="143"/>
      <c r="AA618" s="143"/>
    </row>
    <row r="619" spans="2:27" s="138" customFormat="1" ht="15" customHeight="1">
      <c r="B619" s="675" t="s">
        <v>289</v>
      </c>
      <c r="C619" s="676"/>
      <c r="D619" s="676"/>
      <c r="E619" s="676"/>
      <c r="F619" s="681" t="s">
        <v>647</v>
      </c>
      <c r="G619" s="681"/>
      <c r="H619" s="681"/>
      <c r="I619" s="681"/>
      <c r="J619" s="681"/>
      <c r="K619" s="681"/>
      <c r="L619" s="681"/>
      <c r="M619" s="681"/>
      <c r="N619" s="681"/>
      <c r="O619" s="682"/>
    </row>
    <row r="620" spans="2:27" s="138" customFormat="1" ht="15" customHeight="1">
      <c r="B620" s="677"/>
      <c r="C620" s="678"/>
      <c r="D620" s="678"/>
      <c r="E620" s="678"/>
      <c r="F620" s="683"/>
      <c r="G620" s="683"/>
      <c r="H620" s="683"/>
      <c r="I620" s="683"/>
      <c r="J620" s="683"/>
      <c r="K620" s="683"/>
      <c r="L620" s="683"/>
      <c r="M620" s="683"/>
      <c r="N620" s="683"/>
      <c r="O620" s="684"/>
    </row>
    <row r="621" spans="2:27" s="138" customFormat="1" ht="15.75" thickBot="1">
      <c r="B621" s="679"/>
      <c r="C621" s="680"/>
      <c r="D621" s="680"/>
      <c r="E621" s="680"/>
      <c r="F621" s="685"/>
      <c r="G621" s="685"/>
      <c r="H621" s="685"/>
      <c r="I621" s="685"/>
      <c r="J621" s="685"/>
      <c r="K621" s="685"/>
      <c r="L621" s="685"/>
      <c r="M621" s="685"/>
      <c r="N621" s="685"/>
      <c r="O621" s="686"/>
    </row>
    <row r="622" spans="2:27" s="697" customFormat="1" ht="16.350000000000001" customHeight="1" thickBot="1"/>
    <row r="623" spans="2:27" ht="16.350000000000001" customHeight="1">
      <c r="B623" s="731" t="s">
        <v>288</v>
      </c>
      <c r="C623" s="569" t="s">
        <v>646</v>
      </c>
      <c r="D623" s="596"/>
      <c r="E623" s="596"/>
      <c r="F623" s="596"/>
      <c r="G623" s="596"/>
      <c r="H623" s="596"/>
      <c r="I623" s="596"/>
      <c r="J623" s="596"/>
      <c r="K623" s="596"/>
      <c r="L623" s="596"/>
      <c r="M623" s="596"/>
      <c r="N623" s="596"/>
      <c r="O623" s="597"/>
    </row>
    <row r="624" spans="2:27" ht="16.350000000000001" customHeight="1">
      <c r="B624" s="732"/>
      <c r="C624" s="598"/>
      <c r="D624" s="598"/>
      <c r="E624" s="598"/>
      <c r="F624" s="598"/>
      <c r="G624" s="598"/>
      <c r="H624" s="598"/>
      <c r="I624" s="598"/>
      <c r="J624" s="598"/>
      <c r="K624" s="598"/>
      <c r="L624" s="598"/>
      <c r="M624" s="598"/>
      <c r="N624" s="598"/>
      <c r="O624" s="599"/>
    </row>
    <row r="625" spans="2:15" ht="16.350000000000001" customHeight="1">
      <c r="B625" s="732"/>
      <c r="C625" s="598"/>
      <c r="D625" s="598"/>
      <c r="E625" s="598"/>
      <c r="F625" s="598"/>
      <c r="G625" s="598"/>
      <c r="H625" s="598"/>
      <c r="I625" s="598"/>
      <c r="J625" s="598"/>
      <c r="K625" s="598"/>
      <c r="L625" s="598"/>
      <c r="M625" s="598"/>
      <c r="N625" s="598"/>
      <c r="O625" s="599"/>
    </row>
    <row r="626" spans="2:15" ht="16.350000000000001" customHeight="1">
      <c r="B626" s="696" t="s">
        <v>59</v>
      </c>
      <c r="C626" s="559"/>
      <c r="D626" s="733" t="s">
        <v>58</v>
      </c>
      <c r="E626" s="559"/>
      <c r="F626" s="726" t="s">
        <v>60</v>
      </c>
      <c r="G626" s="559"/>
      <c r="H626" s="726" t="s">
        <v>61</v>
      </c>
      <c r="I626" s="726"/>
      <c r="J626" s="739"/>
      <c r="K626" s="739"/>
      <c r="L626" s="739"/>
      <c r="M626" s="739"/>
      <c r="N626" s="693" t="s">
        <v>62</v>
      </c>
      <c r="O626" s="728">
        <v>0.1</v>
      </c>
    </row>
    <row r="627" spans="2:15" ht="16.350000000000001" customHeight="1">
      <c r="B627" s="696"/>
      <c r="C627" s="559"/>
      <c r="D627" s="733"/>
      <c r="E627" s="559"/>
      <c r="F627" s="726"/>
      <c r="G627" s="559"/>
      <c r="H627" s="726"/>
      <c r="I627" s="726"/>
      <c r="J627" s="739"/>
      <c r="K627" s="739"/>
      <c r="L627" s="739"/>
      <c r="M627" s="739"/>
      <c r="N627" s="693"/>
      <c r="O627" s="728"/>
    </row>
    <row r="628" spans="2:15" ht="16.350000000000001" customHeight="1">
      <c r="B628" s="695" t="s">
        <v>115</v>
      </c>
      <c r="C628" s="729"/>
      <c r="D628" s="729"/>
      <c r="E628" s="729"/>
      <c r="F628" s="729"/>
      <c r="G628" s="729"/>
      <c r="H628" s="729"/>
      <c r="I628" s="729"/>
      <c r="J628" s="729"/>
      <c r="K628" s="729"/>
      <c r="L628" s="729"/>
      <c r="M628" s="729"/>
      <c r="N628" s="729"/>
      <c r="O628" s="730"/>
    </row>
    <row r="629" spans="2:15" ht="16.350000000000001" customHeight="1">
      <c r="B629" s="695"/>
      <c r="C629" s="729"/>
      <c r="D629" s="729"/>
      <c r="E629" s="729"/>
      <c r="F629" s="729"/>
      <c r="G629" s="729"/>
      <c r="H629" s="729"/>
      <c r="I629" s="729"/>
      <c r="J629" s="729"/>
      <c r="K629" s="729"/>
      <c r="L629" s="729"/>
      <c r="M629" s="729"/>
      <c r="N629" s="729"/>
      <c r="O629" s="730"/>
    </row>
    <row r="630" spans="2:15" ht="16.350000000000001" customHeight="1">
      <c r="B630" s="695"/>
      <c r="C630" s="729"/>
      <c r="D630" s="729"/>
      <c r="E630" s="729"/>
      <c r="F630" s="729"/>
      <c r="G630" s="729"/>
      <c r="H630" s="729"/>
      <c r="I630" s="729"/>
      <c r="J630" s="729"/>
      <c r="K630" s="729"/>
      <c r="L630" s="729"/>
      <c r="M630" s="729"/>
      <c r="N630" s="729"/>
      <c r="O630" s="730"/>
    </row>
    <row r="631" spans="2:15" ht="16.350000000000001" customHeight="1">
      <c r="B631" s="695"/>
      <c r="C631" s="729"/>
      <c r="D631" s="729"/>
      <c r="E631" s="729"/>
      <c r="F631" s="729"/>
      <c r="G631" s="729"/>
      <c r="H631" s="729"/>
      <c r="I631" s="729"/>
      <c r="J631" s="729"/>
      <c r="K631" s="729"/>
      <c r="L631" s="729"/>
      <c r="M631" s="729"/>
      <c r="N631" s="729"/>
      <c r="O631" s="730"/>
    </row>
    <row r="632" spans="2:15" ht="16.350000000000001" customHeight="1">
      <c r="B632" s="695"/>
      <c r="C632" s="729"/>
      <c r="D632" s="729"/>
      <c r="E632" s="729"/>
      <c r="F632" s="729"/>
      <c r="G632" s="729"/>
      <c r="H632" s="729"/>
      <c r="I632" s="729"/>
      <c r="J632" s="729"/>
      <c r="K632" s="729"/>
      <c r="L632" s="729"/>
      <c r="M632" s="729"/>
      <c r="N632" s="729"/>
      <c r="O632" s="730"/>
    </row>
    <row r="633" spans="2:15" ht="16.350000000000001" customHeight="1">
      <c r="B633" s="695"/>
      <c r="C633" s="729"/>
      <c r="D633" s="729"/>
      <c r="E633" s="729"/>
      <c r="F633" s="729"/>
      <c r="G633" s="729"/>
      <c r="H633" s="729"/>
      <c r="I633" s="729"/>
      <c r="J633" s="729"/>
      <c r="K633" s="729"/>
      <c r="L633" s="729"/>
      <c r="M633" s="729"/>
      <c r="N633" s="729"/>
      <c r="O633" s="730"/>
    </row>
    <row r="634" spans="2:15" ht="16.350000000000001" customHeight="1">
      <c r="B634" s="695"/>
      <c r="C634" s="729"/>
      <c r="D634" s="729"/>
      <c r="E634" s="729"/>
      <c r="F634" s="729"/>
      <c r="G634" s="729"/>
      <c r="H634" s="729"/>
      <c r="I634" s="729"/>
      <c r="J634" s="729"/>
      <c r="K634" s="729"/>
      <c r="L634" s="729"/>
      <c r="M634" s="729"/>
      <c r="N634" s="729"/>
      <c r="O634" s="730"/>
    </row>
    <row r="635" spans="2:15" ht="16.350000000000001" customHeight="1">
      <c r="B635" s="695"/>
      <c r="C635" s="729"/>
      <c r="D635" s="729"/>
      <c r="E635" s="729"/>
      <c r="F635" s="729"/>
      <c r="G635" s="729"/>
      <c r="H635" s="729"/>
      <c r="I635" s="729"/>
      <c r="J635" s="729"/>
      <c r="K635" s="729"/>
      <c r="L635" s="729"/>
      <c r="M635" s="729"/>
      <c r="N635" s="729"/>
      <c r="O635" s="730"/>
    </row>
    <row r="636" spans="2:15" ht="16.350000000000001" customHeight="1">
      <c r="B636" s="695"/>
      <c r="C636" s="729"/>
      <c r="D636" s="729"/>
      <c r="E636" s="729"/>
      <c r="F636" s="729"/>
      <c r="G636" s="729"/>
      <c r="H636" s="729"/>
      <c r="I636" s="729"/>
      <c r="J636" s="729"/>
      <c r="K636" s="729"/>
      <c r="L636" s="729"/>
      <c r="M636" s="729"/>
      <c r="N636" s="729"/>
      <c r="O636" s="730"/>
    </row>
    <row r="637" spans="2:15" ht="16.350000000000001" customHeight="1">
      <c r="B637" s="695"/>
      <c r="C637" s="729"/>
      <c r="D637" s="729"/>
      <c r="E637" s="729"/>
      <c r="F637" s="729"/>
      <c r="G637" s="729"/>
      <c r="H637" s="729"/>
      <c r="I637" s="729"/>
      <c r="J637" s="729"/>
      <c r="K637" s="729"/>
      <c r="L637" s="729"/>
      <c r="M637" s="729"/>
      <c r="N637" s="729"/>
      <c r="O637" s="730"/>
    </row>
    <row r="638" spans="2:15" ht="16.350000000000001" customHeight="1">
      <c r="B638" s="695"/>
      <c r="C638" s="729"/>
      <c r="D638" s="729"/>
      <c r="E638" s="729"/>
      <c r="F638" s="729"/>
      <c r="G638" s="729"/>
      <c r="H638" s="729"/>
      <c r="I638" s="729"/>
      <c r="J638" s="729"/>
      <c r="K638" s="729"/>
      <c r="L638" s="729"/>
      <c r="M638" s="729"/>
      <c r="N638" s="729"/>
      <c r="O638" s="730"/>
    </row>
    <row r="639" spans="2:15" ht="16.350000000000001" customHeight="1">
      <c r="B639" s="695"/>
      <c r="C639" s="729"/>
      <c r="D639" s="729"/>
      <c r="E639" s="729"/>
      <c r="F639" s="729"/>
      <c r="G639" s="729"/>
      <c r="H639" s="729"/>
      <c r="I639" s="729"/>
      <c r="J639" s="729"/>
      <c r="K639" s="729"/>
      <c r="L639" s="729"/>
      <c r="M639" s="729"/>
      <c r="N639" s="729"/>
      <c r="O639" s="730"/>
    </row>
    <row r="640" spans="2:15" ht="16.350000000000001" customHeight="1">
      <c r="B640" s="695"/>
      <c r="C640" s="729"/>
      <c r="D640" s="729"/>
      <c r="E640" s="729"/>
      <c r="F640" s="729"/>
      <c r="G640" s="729"/>
      <c r="H640" s="729"/>
      <c r="I640" s="729"/>
      <c r="J640" s="729"/>
      <c r="K640" s="729"/>
      <c r="L640" s="729"/>
      <c r="M640" s="729"/>
      <c r="N640" s="729"/>
      <c r="O640" s="730"/>
    </row>
    <row r="641" spans="2:15" ht="16.350000000000001" customHeight="1">
      <c r="B641" s="695"/>
      <c r="C641" s="729"/>
      <c r="D641" s="729"/>
      <c r="E641" s="729"/>
      <c r="F641" s="729"/>
      <c r="G641" s="729"/>
      <c r="H641" s="729"/>
      <c r="I641" s="729"/>
      <c r="J641" s="729"/>
      <c r="K641" s="729"/>
      <c r="L641" s="729"/>
      <c r="M641" s="729"/>
      <c r="N641" s="729"/>
      <c r="O641" s="730"/>
    </row>
    <row r="642" spans="2:15" ht="16.350000000000001" customHeight="1">
      <c r="B642" s="695"/>
      <c r="C642" s="729"/>
      <c r="D642" s="729"/>
      <c r="E642" s="729"/>
      <c r="F642" s="729"/>
      <c r="G642" s="729"/>
      <c r="H642" s="729"/>
      <c r="I642" s="729"/>
      <c r="J642" s="729"/>
      <c r="K642" s="729"/>
      <c r="L642" s="729"/>
      <c r="M642" s="729"/>
      <c r="N642" s="729"/>
      <c r="O642" s="730"/>
    </row>
    <row r="643" spans="2:15" ht="16.350000000000001" customHeight="1">
      <c r="B643" s="707" t="s">
        <v>79</v>
      </c>
      <c r="C643" s="708"/>
      <c r="D643" s="708"/>
      <c r="E643" s="708"/>
      <c r="F643" s="708"/>
      <c r="G643" s="708"/>
      <c r="H643" s="708"/>
      <c r="I643" s="708"/>
      <c r="J643" s="708"/>
      <c r="K643" s="708"/>
      <c r="L643" s="693" t="s">
        <v>65</v>
      </c>
      <c r="M643" s="693"/>
      <c r="N643" s="693"/>
      <c r="O643" s="694"/>
    </row>
    <row r="644" spans="2:15" ht="16.350000000000001" customHeight="1">
      <c r="B644" s="707"/>
      <c r="C644" s="708"/>
      <c r="D644" s="708"/>
      <c r="E644" s="708"/>
      <c r="F644" s="708"/>
      <c r="G644" s="708"/>
      <c r="H644" s="708"/>
      <c r="I644" s="708"/>
      <c r="J644" s="708"/>
      <c r="K644" s="708"/>
      <c r="L644" s="693"/>
      <c r="M644" s="693"/>
      <c r="N644" s="693"/>
      <c r="O644" s="694"/>
    </row>
    <row r="645" spans="2:15" ht="16.350000000000001" customHeight="1">
      <c r="B645" s="701"/>
      <c r="C645" s="702"/>
      <c r="D645" s="702"/>
      <c r="E645" s="702"/>
      <c r="F645" s="702"/>
      <c r="G645" s="702"/>
      <c r="H645" s="702"/>
      <c r="I645" s="702"/>
      <c r="J645" s="702"/>
      <c r="K645" s="702"/>
      <c r="L645" s="735"/>
      <c r="M645" s="735"/>
      <c r="N645" s="735"/>
      <c r="O645" s="736"/>
    </row>
    <row r="646" spans="2:15" ht="16.350000000000001" customHeight="1">
      <c r="B646" s="701"/>
      <c r="C646" s="702"/>
      <c r="D646" s="702"/>
      <c r="E646" s="702"/>
      <c r="F646" s="702"/>
      <c r="G646" s="702"/>
      <c r="H646" s="702"/>
      <c r="I646" s="702"/>
      <c r="J646" s="702"/>
      <c r="K646" s="702"/>
      <c r="L646" s="735"/>
      <c r="M646" s="735"/>
      <c r="N646" s="735"/>
      <c r="O646" s="736"/>
    </row>
    <row r="647" spans="2:15" ht="16.350000000000001" customHeight="1">
      <c r="B647" s="701"/>
      <c r="C647" s="702"/>
      <c r="D647" s="702"/>
      <c r="E647" s="702"/>
      <c r="F647" s="702"/>
      <c r="G647" s="702"/>
      <c r="H647" s="702"/>
      <c r="I647" s="702"/>
      <c r="J647" s="702"/>
      <c r="K647" s="702"/>
      <c r="L647" s="735"/>
      <c r="M647" s="735"/>
      <c r="N647" s="735"/>
      <c r="O647" s="736"/>
    </row>
    <row r="648" spans="2:15" ht="16.350000000000001" customHeight="1">
      <c r="B648" s="701"/>
      <c r="C648" s="702"/>
      <c r="D648" s="702"/>
      <c r="E648" s="702"/>
      <c r="F648" s="702"/>
      <c r="G648" s="702"/>
      <c r="H648" s="702"/>
      <c r="I648" s="702"/>
      <c r="J648" s="702"/>
      <c r="K648" s="702"/>
      <c r="L648" s="735"/>
      <c r="M648" s="735"/>
      <c r="N648" s="735"/>
      <c r="O648" s="736"/>
    </row>
    <row r="649" spans="2:15" ht="16.350000000000001" customHeight="1">
      <c r="B649" s="605" t="s">
        <v>166</v>
      </c>
      <c r="C649" s="606"/>
      <c r="D649" s="606"/>
      <c r="E649" s="606"/>
      <c r="F649" s="606"/>
      <c r="G649" s="606"/>
      <c r="H649" s="606"/>
      <c r="I649" s="606"/>
      <c r="J649" s="606"/>
      <c r="K649" s="606"/>
      <c r="L649" s="606"/>
      <c r="M649" s="606"/>
      <c r="N649" s="606"/>
      <c r="O649" s="607"/>
    </row>
    <row r="650" spans="2:15" ht="16.350000000000001" customHeight="1">
      <c r="B650" s="605"/>
      <c r="C650" s="606"/>
      <c r="D650" s="606"/>
      <c r="E650" s="606"/>
      <c r="F650" s="606"/>
      <c r="G650" s="606"/>
      <c r="H650" s="606"/>
      <c r="I650" s="606"/>
      <c r="J650" s="606"/>
      <c r="K650" s="606"/>
      <c r="L650" s="606"/>
      <c r="M650" s="606"/>
      <c r="N650" s="606"/>
      <c r="O650" s="607"/>
    </row>
    <row r="651" spans="2:15" ht="16.350000000000001" customHeight="1">
      <c r="B651" s="605"/>
      <c r="C651" s="606"/>
      <c r="D651" s="606"/>
      <c r="E651" s="606"/>
      <c r="F651" s="606"/>
      <c r="G651" s="606"/>
      <c r="H651" s="606"/>
      <c r="I651" s="606"/>
      <c r="J651" s="606"/>
      <c r="K651" s="606"/>
      <c r="L651" s="606"/>
      <c r="M651" s="606"/>
      <c r="N651" s="606"/>
      <c r="O651" s="607"/>
    </row>
    <row r="652" spans="2:15" ht="16.350000000000001" customHeight="1">
      <c r="B652" s="605"/>
      <c r="C652" s="606"/>
      <c r="D652" s="606"/>
      <c r="E652" s="606"/>
      <c r="F652" s="606"/>
      <c r="G652" s="606"/>
      <c r="H652" s="606"/>
      <c r="I652" s="606"/>
      <c r="J652" s="606"/>
      <c r="K652" s="606"/>
      <c r="L652" s="606"/>
      <c r="M652" s="606"/>
      <c r="N652" s="606"/>
      <c r="O652" s="607"/>
    </row>
    <row r="653" spans="2:15" ht="16.350000000000001" customHeight="1" thickBot="1">
      <c r="B653" s="608"/>
      <c r="C653" s="609"/>
      <c r="D653" s="609"/>
      <c r="E653" s="609"/>
      <c r="F653" s="609"/>
      <c r="G653" s="609"/>
      <c r="H653" s="609"/>
      <c r="I653" s="609"/>
      <c r="J653" s="609"/>
      <c r="K653" s="609"/>
      <c r="L653" s="609"/>
      <c r="M653" s="609"/>
      <c r="N653" s="609"/>
      <c r="O653" s="610"/>
    </row>
    <row r="654" spans="2:15" s="697" customFormat="1" ht="16.350000000000001" customHeight="1" thickBot="1"/>
    <row r="655" spans="2:15" ht="16.350000000000001" customHeight="1">
      <c r="B655" s="698" t="s">
        <v>139</v>
      </c>
      <c r="C655" s="699"/>
      <c r="D655" s="699"/>
      <c r="E655" s="699"/>
      <c r="F655" s="699"/>
      <c r="G655" s="699"/>
      <c r="H655" s="699"/>
      <c r="I655" s="699"/>
      <c r="J655" s="699"/>
      <c r="K655" s="699"/>
      <c r="L655" s="699"/>
      <c r="M655" s="699"/>
      <c r="N655" s="699"/>
      <c r="O655" s="700"/>
    </row>
    <row r="656" spans="2:15" s="57" customFormat="1" ht="16.5" customHeight="1">
      <c r="B656" s="687" t="s">
        <v>648</v>
      </c>
      <c r="C656" s="688"/>
      <c r="D656" s="688"/>
      <c r="E656" s="688"/>
      <c r="F656" s="688"/>
      <c r="G656" s="688"/>
      <c r="H656" s="688"/>
      <c r="I656" s="688"/>
      <c r="J656" s="688"/>
      <c r="K656" s="688"/>
      <c r="L656" s="688"/>
      <c r="M656" s="688"/>
      <c r="N656" s="688"/>
      <c r="O656" s="689"/>
    </row>
    <row r="657" spans="2:27" s="57" customFormat="1" ht="15.75" customHeight="1" thickBot="1">
      <c r="B657" s="690"/>
      <c r="C657" s="691"/>
      <c r="D657" s="691"/>
      <c r="E657" s="691"/>
      <c r="F657" s="691"/>
      <c r="G657" s="691"/>
      <c r="H657" s="691"/>
      <c r="I657" s="691"/>
      <c r="J657" s="691"/>
      <c r="K657" s="691"/>
      <c r="L657" s="691"/>
      <c r="M657" s="691"/>
      <c r="N657" s="691"/>
      <c r="O657" s="692"/>
    </row>
    <row r="658" spans="2:27" s="144" customFormat="1" ht="16.350000000000001" customHeight="1" thickBot="1">
      <c r="B658" s="142"/>
      <c r="C658" s="142"/>
      <c r="D658" s="142"/>
      <c r="E658" s="142"/>
      <c r="F658" s="142"/>
      <c r="G658" s="142"/>
      <c r="H658" s="142"/>
      <c r="I658" s="142"/>
      <c r="J658" s="142"/>
      <c r="K658" s="142"/>
      <c r="L658" s="142"/>
      <c r="M658" s="142"/>
      <c r="N658" s="142"/>
      <c r="O658" s="142"/>
      <c r="P658" s="143"/>
      <c r="Q658" s="143"/>
      <c r="R658" s="143"/>
      <c r="S658" s="143"/>
      <c r="T658" s="143"/>
      <c r="U658" s="143"/>
      <c r="V658" s="143"/>
      <c r="W658" s="143"/>
      <c r="X658" s="143"/>
      <c r="Y658" s="143"/>
      <c r="Z658" s="143"/>
      <c r="AA658" s="143"/>
    </row>
    <row r="659" spans="2:27" s="138" customFormat="1" ht="15" customHeight="1">
      <c r="B659" s="675" t="s">
        <v>292</v>
      </c>
      <c r="C659" s="676"/>
      <c r="D659" s="676"/>
      <c r="E659" s="676"/>
      <c r="F659" s="681" t="s">
        <v>650</v>
      </c>
      <c r="G659" s="681"/>
      <c r="H659" s="681"/>
      <c r="I659" s="681"/>
      <c r="J659" s="681"/>
      <c r="K659" s="681"/>
      <c r="L659" s="681"/>
      <c r="M659" s="681"/>
      <c r="N659" s="681"/>
      <c r="O659" s="682"/>
    </row>
    <row r="660" spans="2:27" s="138" customFormat="1" ht="15" customHeight="1">
      <c r="B660" s="677"/>
      <c r="C660" s="678"/>
      <c r="D660" s="678"/>
      <c r="E660" s="678"/>
      <c r="F660" s="683"/>
      <c r="G660" s="683"/>
      <c r="H660" s="683"/>
      <c r="I660" s="683"/>
      <c r="J660" s="683"/>
      <c r="K660" s="683"/>
      <c r="L660" s="683"/>
      <c r="M660" s="683"/>
      <c r="N660" s="683"/>
      <c r="O660" s="684"/>
    </row>
    <row r="661" spans="2:27" s="138" customFormat="1" ht="15" customHeight="1">
      <c r="B661" s="677"/>
      <c r="C661" s="678"/>
      <c r="D661" s="678"/>
      <c r="E661" s="678"/>
      <c r="F661" s="683"/>
      <c r="G661" s="683"/>
      <c r="H661" s="683"/>
      <c r="I661" s="683"/>
      <c r="J661" s="683"/>
      <c r="K661" s="683"/>
      <c r="L661" s="683"/>
      <c r="M661" s="683"/>
      <c r="N661" s="683"/>
      <c r="O661" s="684"/>
    </row>
    <row r="662" spans="2:27" s="138" customFormat="1" ht="15" customHeight="1">
      <c r="B662" s="677"/>
      <c r="C662" s="678"/>
      <c r="D662" s="678"/>
      <c r="E662" s="678"/>
      <c r="F662" s="683"/>
      <c r="G662" s="683"/>
      <c r="H662" s="683"/>
      <c r="I662" s="683"/>
      <c r="J662" s="683"/>
      <c r="K662" s="683"/>
      <c r="L662" s="683"/>
      <c r="M662" s="683"/>
      <c r="N662" s="683"/>
      <c r="O662" s="684"/>
    </row>
    <row r="663" spans="2:27" s="138" customFormat="1" ht="15.75" customHeight="1">
      <c r="B663" s="677"/>
      <c r="C663" s="678"/>
      <c r="D663" s="678"/>
      <c r="E663" s="678"/>
      <c r="F663" s="683"/>
      <c r="G663" s="683"/>
      <c r="H663" s="683"/>
      <c r="I663" s="683"/>
      <c r="J663" s="683"/>
      <c r="K663" s="683"/>
      <c r="L663" s="683"/>
      <c r="M663" s="683"/>
      <c r="N663" s="683"/>
      <c r="O663" s="684"/>
    </row>
    <row r="664" spans="2:27" s="138" customFormat="1" ht="15.75" thickBot="1">
      <c r="B664" s="679"/>
      <c r="C664" s="680"/>
      <c r="D664" s="680"/>
      <c r="E664" s="680"/>
      <c r="F664" s="685"/>
      <c r="G664" s="685"/>
      <c r="H664" s="685"/>
      <c r="I664" s="685"/>
      <c r="J664" s="685"/>
      <c r="K664" s="685"/>
      <c r="L664" s="685"/>
      <c r="M664" s="685"/>
      <c r="N664" s="685"/>
      <c r="O664" s="686"/>
    </row>
    <row r="665" spans="2:27" s="697" customFormat="1" ht="16.350000000000001" customHeight="1" thickBot="1"/>
    <row r="666" spans="2:27" ht="16.350000000000001" customHeight="1">
      <c r="B666" s="724" t="s">
        <v>411</v>
      </c>
      <c r="C666" s="641" t="s">
        <v>649</v>
      </c>
      <c r="D666" s="641"/>
      <c r="E666" s="641"/>
      <c r="F666" s="641"/>
      <c r="G666" s="641"/>
      <c r="H666" s="641"/>
      <c r="I666" s="641"/>
      <c r="J666" s="641"/>
      <c r="K666" s="641"/>
      <c r="L666" s="641"/>
      <c r="M666" s="641"/>
      <c r="N666" s="641"/>
      <c r="O666" s="642"/>
    </row>
    <row r="667" spans="2:27" ht="16.350000000000001" customHeight="1">
      <c r="B667" s="725"/>
      <c r="C667" s="643"/>
      <c r="D667" s="643"/>
      <c r="E667" s="643"/>
      <c r="F667" s="643"/>
      <c r="G667" s="643"/>
      <c r="H667" s="643"/>
      <c r="I667" s="643"/>
      <c r="J667" s="643"/>
      <c r="K667" s="643"/>
      <c r="L667" s="643"/>
      <c r="M667" s="643"/>
      <c r="N667" s="643"/>
      <c r="O667" s="644"/>
    </row>
    <row r="668" spans="2:27" ht="16.350000000000001" customHeight="1">
      <c r="B668" s="696" t="s">
        <v>59</v>
      </c>
      <c r="C668" s="559"/>
      <c r="D668" s="733" t="s">
        <v>58</v>
      </c>
      <c r="E668" s="559"/>
      <c r="F668" s="726" t="s">
        <v>60</v>
      </c>
      <c r="G668" s="559"/>
      <c r="H668" s="726" t="s">
        <v>61</v>
      </c>
      <c r="I668" s="726"/>
      <c r="J668" s="739"/>
      <c r="K668" s="739"/>
      <c r="L668" s="739"/>
      <c r="M668" s="739"/>
      <c r="N668" s="693" t="s">
        <v>62</v>
      </c>
      <c r="O668" s="518">
        <v>0.1</v>
      </c>
    </row>
    <row r="669" spans="2:27" ht="16.350000000000001" customHeight="1">
      <c r="B669" s="696"/>
      <c r="C669" s="559"/>
      <c r="D669" s="733"/>
      <c r="E669" s="559"/>
      <c r="F669" s="726"/>
      <c r="G669" s="559"/>
      <c r="H669" s="726"/>
      <c r="I669" s="726"/>
      <c r="J669" s="739"/>
      <c r="K669" s="739"/>
      <c r="L669" s="739"/>
      <c r="M669" s="739"/>
      <c r="N669" s="693"/>
      <c r="O669" s="518"/>
    </row>
    <row r="670" spans="2:27" ht="16.350000000000001" customHeight="1">
      <c r="B670" s="695" t="s">
        <v>115</v>
      </c>
      <c r="C670" s="550"/>
      <c r="D670" s="550"/>
      <c r="E670" s="550"/>
      <c r="F670" s="550"/>
      <c r="G670" s="550"/>
      <c r="H670" s="550"/>
      <c r="I670" s="550"/>
      <c r="J670" s="550"/>
      <c r="K670" s="550"/>
      <c r="L670" s="550"/>
      <c r="M670" s="550"/>
      <c r="N670" s="550"/>
      <c r="O670" s="551"/>
    </row>
    <row r="671" spans="2:27" ht="16.350000000000001" customHeight="1">
      <c r="B671" s="695"/>
      <c r="C671" s="550"/>
      <c r="D671" s="550"/>
      <c r="E671" s="550"/>
      <c r="F671" s="550"/>
      <c r="G671" s="550"/>
      <c r="H671" s="550"/>
      <c r="I671" s="550"/>
      <c r="J671" s="550"/>
      <c r="K671" s="550"/>
      <c r="L671" s="550"/>
      <c r="M671" s="550"/>
      <c r="N671" s="550"/>
      <c r="O671" s="551"/>
    </row>
    <row r="672" spans="2:27" ht="16.350000000000001" customHeight="1">
      <c r="B672" s="695"/>
      <c r="C672" s="550"/>
      <c r="D672" s="550"/>
      <c r="E672" s="550"/>
      <c r="F672" s="550"/>
      <c r="G672" s="550"/>
      <c r="H672" s="550"/>
      <c r="I672" s="550"/>
      <c r="J672" s="550"/>
      <c r="K672" s="550"/>
      <c r="L672" s="550"/>
      <c r="M672" s="550"/>
      <c r="N672" s="550"/>
      <c r="O672" s="551"/>
    </row>
    <row r="673" spans="2:15" ht="16.350000000000001" customHeight="1">
      <c r="B673" s="695"/>
      <c r="C673" s="550"/>
      <c r="D673" s="550"/>
      <c r="E673" s="550"/>
      <c r="F673" s="550"/>
      <c r="G673" s="550"/>
      <c r="H673" s="550"/>
      <c r="I673" s="550"/>
      <c r="J673" s="550"/>
      <c r="K673" s="550"/>
      <c r="L673" s="550"/>
      <c r="M673" s="550"/>
      <c r="N673" s="550"/>
      <c r="O673" s="551"/>
    </row>
    <row r="674" spans="2:15" ht="16.350000000000001" customHeight="1">
      <c r="B674" s="695"/>
      <c r="C674" s="550"/>
      <c r="D674" s="550"/>
      <c r="E674" s="550"/>
      <c r="F674" s="550"/>
      <c r="G674" s="550"/>
      <c r="H674" s="550"/>
      <c r="I674" s="550"/>
      <c r="J674" s="550"/>
      <c r="K674" s="550"/>
      <c r="L674" s="550"/>
      <c r="M674" s="550"/>
      <c r="N674" s="550"/>
      <c r="O674" s="551"/>
    </row>
    <row r="675" spans="2:15" ht="16.350000000000001" customHeight="1">
      <c r="B675" s="695"/>
      <c r="C675" s="550"/>
      <c r="D675" s="550"/>
      <c r="E675" s="550"/>
      <c r="F675" s="550"/>
      <c r="G675" s="550"/>
      <c r="H675" s="550"/>
      <c r="I675" s="550"/>
      <c r="J675" s="550"/>
      <c r="K675" s="550"/>
      <c r="L675" s="550"/>
      <c r="M675" s="550"/>
      <c r="N675" s="550"/>
      <c r="O675" s="551"/>
    </row>
    <row r="676" spans="2:15" ht="16.350000000000001" customHeight="1">
      <c r="B676" s="695"/>
      <c r="C676" s="550"/>
      <c r="D676" s="550"/>
      <c r="E676" s="550"/>
      <c r="F676" s="550"/>
      <c r="G676" s="550"/>
      <c r="H676" s="550"/>
      <c r="I676" s="550"/>
      <c r="J676" s="550"/>
      <c r="K676" s="550"/>
      <c r="L676" s="550"/>
      <c r="M676" s="550"/>
      <c r="N676" s="550"/>
      <c r="O676" s="551"/>
    </row>
    <row r="677" spans="2:15" ht="16.350000000000001" customHeight="1">
      <c r="B677" s="695"/>
      <c r="C677" s="550"/>
      <c r="D677" s="550"/>
      <c r="E677" s="550"/>
      <c r="F677" s="550"/>
      <c r="G677" s="550"/>
      <c r="H677" s="550"/>
      <c r="I677" s="550"/>
      <c r="J677" s="550"/>
      <c r="K677" s="550"/>
      <c r="L677" s="550"/>
      <c r="M677" s="550"/>
      <c r="N677" s="550"/>
      <c r="O677" s="551"/>
    </row>
    <row r="678" spans="2:15" ht="16.350000000000001" customHeight="1">
      <c r="B678" s="695"/>
      <c r="C678" s="550"/>
      <c r="D678" s="550"/>
      <c r="E678" s="550"/>
      <c r="F678" s="550"/>
      <c r="G678" s="550"/>
      <c r="H678" s="550"/>
      <c r="I678" s="550"/>
      <c r="J678" s="550"/>
      <c r="K678" s="550"/>
      <c r="L678" s="550"/>
      <c r="M678" s="550"/>
      <c r="N678" s="550"/>
      <c r="O678" s="551"/>
    </row>
    <row r="679" spans="2:15" ht="16.350000000000001" customHeight="1">
      <c r="B679" s="695"/>
      <c r="C679" s="550"/>
      <c r="D679" s="550"/>
      <c r="E679" s="550"/>
      <c r="F679" s="550"/>
      <c r="G679" s="550"/>
      <c r="H679" s="550"/>
      <c r="I679" s="550"/>
      <c r="J679" s="550"/>
      <c r="K679" s="550"/>
      <c r="L679" s="550"/>
      <c r="M679" s="550"/>
      <c r="N679" s="550"/>
      <c r="O679" s="551"/>
    </row>
    <row r="680" spans="2:15" ht="16.350000000000001" customHeight="1">
      <c r="B680" s="695"/>
      <c r="C680" s="550"/>
      <c r="D680" s="550"/>
      <c r="E680" s="550"/>
      <c r="F680" s="550"/>
      <c r="G680" s="550"/>
      <c r="H680" s="550"/>
      <c r="I680" s="550"/>
      <c r="J680" s="550"/>
      <c r="K680" s="550"/>
      <c r="L680" s="550"/>
      <c r="M680" s="550"/>
      <c r="N680" s="550"/>
      <c r="O680" s="551"/>
    </row>
    <row r="681" spans="2:15" ht="16.350000000000001" customHeight="1">
      <c r="B681" s="695"/>
      <c r="C681" s="550"/>
      <c r="D681" s="550"/>
      <c r="E681" s="550"/>
      <c r="F681" s="550"/>
      <c r="G681" s="550"/>
      <c r="H681" s="550"/>
      <c r="I681" s="550"/>
      <c r="J681" s="550"/>
      <c r="K681" s="550"/>
      <c r="L681" s="550"/>
      <c r="M681" s="550"/>
      <c r="N681" s="550"/>
      <c r="O681" s="551"/>
    </row>
    <row r="682" spans="2:15" ht="16.350000000000001" customHeight="1">
      <c r="B682" s="695"/>
      <c r="C682" s="550"/>
      <c r="D682" s="550"/>
      <c r="E682" s="550"/>
      <c r="F682" s="550"/>
      <c r="G682" s="550"/>
      <c r="H682" s="550"/>
      <c r="I682" s="550"/>
      <c r="J682" s="550"/>
      <c r="K682" s="550"/>
      <c r="L682" s="550"/>
      <c r="M682" s="550"/>
      <c r="N682" s="550"/>
      <c r="O682" s="551"/>
    </row>
    <row r="683" spans="2:15" ht="16.350000000000001" customHeight="1">
      <c r="B683" s="695"/>
      <c r="C683" s="550"/>
      <c r="D683" s="550"/>
      <c r="E683" s="550"/>
      <c r="F683" s="550"/>
      <c r="G683" s="550"/>
      <c r="H683" s="550"/>
      <c r="I683" s="550"/>
      <c r="J683" s="550"/>
      <c r="K683" s="550"/>
      <c r="L683" s="550"/>
      <c r="M683" s="550"/>
      <c r="N683" s="550"/>
      <c r="O683" s="551"/>
    </row>
    <row r="684" spans="2:15" ht="16.350000000000001" customHeight="1">
      <c r="B684" s="695"/>
      <c r="C684" s="550"/>
      <c r="D684" s="550"/>
      <c r="E684" s="550"/>
      <c r="F684" s="550"/>
      <c r="G684" s="550"/>
      <c r="H684" s="550"/>
      <c r="I684" s="550"/>
      <c r="J684" s="550"/>
      <c r="K684" s="550"/>
      <c r="L684" s="550"/>
      <c r="M684" s="550"/>
      <c r="N684" s="550"/>
      <c r="O684" s="551"/>
    </row>
    <row r="685" spans="2:15" ht="16.350000000000001" customHeight="1">
      <c r="B685" s="695"/>
      <c r="C685" s="550"/>
      <c r="D685" s="550"/>
      <c r="E685" s="550"/>
      <c r="F685" s="550"/>
      <c r="G685" s="550"/>
      <c r="H685" s="550"/>
      <c r="I685" s="550"/>
      <c r="J685" s="550"/>
      <c r="K685" s="550"/>
      <c r="L685" s="550"/>
      <c r="M685" s="550"/>
      <c r="N685" s="550"/>
      <c r="O685" s="551"/>
    </row>
    <row r="686" spans="2:15" ht="16.350000000000001" customHeight="1">
      <c r="B686" s="695"/>
      <c r="C686" s="550"/>
      <c r="D686" s="550"/>
      <c r="E686" s="550"/>
      <c r="F686" s="550"/>
      <c r="G686" s="550"/>
      <c r="H686" s="550"/>
      <c r="I686" s="550"/>
      <c r="J686" s="550"/>
      <c r="K686" s="550"/>
      <c r="L686" s="550"/>
      <c r="M686" s="550"/>
      <c r="N686" s="550"/>
      <c r="O686" s="551"/>
    </row>
    <row r="687" spans="2:15" ht="16.350000000000001" customHeight="1">
      <c r="B687" s="707" t="s">
        <v>140</v>
      </c>
      <c r="C687" s="708"/>
      <c r="D687" s="708"/>
      <c r="E687" s="708"/>
      <c r="F687" s="708"/>
      <c r="G687" s="708"/>
      <c r="H687" s="708"/>
      <c r="I687" s="708"/>
      <c r="J687" s="708"/>
      <c r="K687" s="708"/>
      <c r="L687" s="693" t="s">
        <v>65</v>
      </c>
      <c r="M687" s="693"/>
      <c r="N687" s="693"/>
      <c r="O687" s="694"/>
    </row>
    <row r="688" spans="2:15" ht="16.350000000000001" customHeight="1">
      <c r="B688" s="707"/>
      <c r="C688" s="708"/>
      <c r="D688" s="708"/>
      <c r="E688" s="708"/>
      <c r="F688" s="708"/>
      <c r="G688" s="708"/>
      <c r="H688" s="708"/>
      <c r="I688" s="708"/>
      <c r="J688" s="708"/>
      <c r="K688" s="708"/>
      <c r="L688" s="693"/>
      <c r="M688" s="693"/>
      <c r="N688" s="693"/>
      <c r="O688" s="694"/>
    </row>
    <row r="689" spans="2:15" ht="16.350000000000001" customHeight="1">
      <c r="B689" s="645" t="s">
        <v>506</v>
      </c>
      <c r="C689" s="646"/>
      <c r="D689" s="646"/>
      <c r="E689" s="646"/>
      <c r="F689" s="646"/>
      <c r="G689" s="646"/>
      <c r="H689" s="646"/>
      <c r="I689" s="646"/>
      <c r="J689" s="646"/>
      <c r="K689" s="646"/>
      <c r="L689" s="702"/>
      <c r="M689" s="702"/>
      <c r="N689" s="702"/>
      <c r="O689" s="705"/>
    </row>
    <row r="690" spans="2:15" ht="16.350000000000001" customHeight="1">
      <c r="B690" s="645"/>
      <c r="C690" s="646"/>
      <c r="D690" s="646"/>
      <c r="E690" s="646"/>
      <c r="F690" s="646"/>
      <c r="G690" s="646"/>
      <c r="H690" s="646"/>
      <c r="I690" s="646"/>
      <c r="J690" s="646"/>
      <c r="K690" s="646"/>
      <c r="L690" s="702"/>
      <c r="M690" s="702"/>
      <c r="N690" s="702"/>
      <c r="O690" s="705"/>
    </row>
    <row r="691" spans="2:15" ht="16.350000000000001" customHeight="1">
      <c r="B691" s="645"/>
      <c r="C691" s="646"/>
      <c r="D691" s="646"/>
      <c r="E691" s="646"/>
      <c r="F691" s="646"/>
      <c r="G691" s="646"/>
      <c r="H691" s="646"/>
      <c r="I691" s="646"/>
      <c r="J691" s="646"/>
      <c r="K691" s="646"/>
      <c r="L691" s="702"/>
      <c r="M691" s="702"/>
      <c r="N691" s="702"/>
      <c r="O691" s="705"/>
    </row>
    <row r="692" spans="2:15" ht="16.350000000000001" customHeight="1">
      <c r="B692" s="645"/>
      <c r="C692" s="646"/>
      <c r="D692" s="646"/>
      <c r="E692" s="646"/>
      <c r="F692" s="646"/>
      <c r="G692" s="646"/>
      <c r="H692" s="646"/>
      <c r="I692" s="646"/>
      <c r="J692" s="646"/>
      <c r="K692" s="646"/>
      <c r="L692" s="702"/>
      <c r="M692" s="702"/>
      <c r="N692" s="702"/>
      <c r="O692" s="705"/>
    </row>
    <row r="693" spans="2:15" ht="16.350000000000001" customHeight="1" thickBot="1">
      <c r="B693" s="647"/>
      <c r="C693" s="648"/>
      <c r="D693" s="648"/>
      <c r="E693" s="648"/>
      <c r="F693" s="648"/>
      <c r="G693" s="648"/>
      <c r="H693" s="648"/>
      <c r="I693" s="648"/>
      <c r="J693" s="648"/>
      <c r="K693" s="648"/>
      <c r="L693" s="704"/>
      <c r="M693" s="704"/>
      <c r="N693" s="704"/>
      <c r="O693" s="706"/>
    </row>
    <row r="694" spans="2:15" s="697" customFormat="1" ht="16.350000000000001" customHeight="1" thickBot="1"/>
    <row r="695" spans="2:15" ht="16.350000000000001" customHeight="1">
      <c r="B695" s="738" t="s">
        <v>410</v>
      </c>
      <c r="C695" s="596" t="s">
        <v>651</v>
      </c>
      <c r="D695" s="596"/>
      <c r="E695" s="596"/>
      <c r="F695" s="596"/>
      <c r="G695" s="596"/>
      <c r="H695" s="596"/>
      <c r="I695" s="596"/>
      <c r="J695" s="596"/>
      <c r="K695" s="596"/>
      <c r="L695" s="596"/>
      <c r="M695" s="596"/>
      <c r="N695" s="596"/>
      <c r="O695" s="597"/>
    </row>
    <row r="696" spans="2:15" ht="16.350000000000001" customHeight="1">
      <c r="B696" s="696"/>
      <c r="C696" s="598"/>
      <c r="D696" s="598"/>
      <c r="E696" s="598"/>
      <c r="F696" s="598"/>
      <c r="G696" s="598"/>
      <c r="H696" s="598"/>
      <c r="I696" s="598"/>
      <c r="J696" s="598"/>
      <c r="K696" s="598"/>
      <c r="L696" s="598"/>
      <c r="M696" s="598"/>
      <c r="N696" s="598"/>
      <c r="O696" s="599"/>
    </row>
    <row r="697" spans="2:15" ht="16.350000000000001" customHeight="1">
      <c r="B697" s="696" t="s">
        <v>59</v>
      </c>
      <c r="C697" s="559"/>
      <c r="D697" s="733" t="s">
        <v>58</v>
      </c>
      <c r="E697" s="559"/>
      <c r="F697" s="726" t="s">
        <v>60</v>
      </c>
      <c r="G697" s="559"/>
      <c r="H697" s="726" t="s">
        <v>61</v>
      </c>
      <c r="I697" s="726"/>
      <c r="J697" s="739"/>
      <c r="K697" s="739"/>
      <c r="L697" s="739"/>
      <c r="M697" s="739"/>
      <c r="N697" s="693" t="s">
        <v>62</v>
      </c>
      <c r="O697" s="741"/>
    </row>
    <row r="698" spans="2:15" ht="16.350000000000001" customHeight="1">
      <c r="B698" s="696"/>
      <c r="C698" s="559"/>
      <c r="D698" s="733"/>
      <c r="E698" s="559"/>
      <c r="F698" s="726"/>
      <c r="G698" s="559"/>
      <c r="H698" s="726"/>
      <c r="I698" s="726"/>
      <c r="J698" s="739"/>
      <c r="K698" s="739"/>
      <c r="L698" s="739"/>
      <c r="M698" s="739"/>
      <c r="N698" s="693"/>
      <c r="O698" s="741"/>
    </row>
    <row r="699" spans="2:15" ht="16.350000000000001" customHeight="1">
      <c r="B699" s="695" t="s">
        <v>115</v>
      </c>
      <c r="C699" s="550"/>
      <c r="D699" s="550"/>
      <c r="E699" s="550"/>
      <c r="F699" s="550"/>
      <c r="G699" s="550"/>
      <c r="H699" s="550"/>
      <c r="I699" s="550"/>
      <c r="J699" s="550"/>
      <c r="K699" s="550"/>
      <c r="L699" s="550"/>
      <c r="M699" s="550"/>
      <c r="N699" s="550"/>
      <c r="O699" s="551"/>
    </row>
    <row r="700" spans="2:15" ht="16.350000000000001" customHeight="1">
      <c r="B700" s="695"/>
      <c r="C700" s="550"/>
      <c r="D700" s="550"/>
      <c r="E700" s="550"/>
      <c r="F700" s="550"/>
      <c r="G700" s="550"/>
      <c r="H700" s="550"/>
      <c r="I700" s="550"/>
      <c r="J700" s="550"/>
      <c r="K700" s="550"/>
      <c r="L700" s="550"/>
      <c r="M700" s="550"/>
      <c r="N700" s="550"/>
      <c r="O700" s="551"/>
    </row>
    <row r="701" spans="2:15" ht="16.350000000000001" customHeight="1">
      <c r="B701" s="695"/>
      <c r="C701" s="550"/>
      <c r="D701" s="550"/>
      <c r="E701" s="550"/>
      <c r="F701" s="550"/>
      <c r="G701" s="550"/>
      <c r="H701" s="550"/>
      <c r="I701" s="550"/>
      <c r="J701" s="550"/>
      <c r="K701" s="550"/>
      <c r="L701" s="550"/>
      <c r="M701" s="550"/>
      <c r="N701" s="550"/>
      <c r="O701" s="551"/>
    </row>
    <row r="702" spans="2:15" ht="16.350000000000001" customHeight="1">
      <c r="B702" s="695"/>
      <c r="C702" s="550"/>
      <c r="D702" s="550"/>
      <c r="E702" s="550"/>
      <c r="F702" s="550"/>
      <c r="G702" s="550"/>
      <c r="H702" s="550"/>
      <c r="I702" s="550"/>
      <c r="J702" s="550"/>
      <c r="K702" s="550"/>
      <c r="L702" s="550"/>
      <c r="M702" s="550"/>
      <c r="N702" s="550"/>
      <c r="O702" s="551"/>
    </row>
    <row r="703" spans="2:15" ht="16.350000000000001" customHeight="1">
      <c r="B703" s="695"/>
      <c r="C703" s="550"/>
      <c r="D703" s="550"/>
      <c r="E703" s="550"/>
      <c r="F703" s="550"/>
      <c r="G703" s="550"/>
      <c r="H703" s="550"/>
      <c r="I703" s="550"/>
      <c r="J703" s="550"/>
      <c r="K703" s="550"/>
      <c r="L703" s="550"/>
      <c r="M703" s="550"/>
      <c r="N703" s="550"/>
      <c r="O703" s="551"/>
    </row>
    <row r="704" spans="2:15" ht="16.350000000000001" customHeight="1">
      <c r="B704" s="695"/>
      <c r="C704" s="550"/>
      <c r="D704" s="550"/>
      <c r="E704" s="550"/>
      <c r="F704" s="550"/>
      <c r="G704" s="550"/>
      <c r="H704" s="550"/>
      <c r="I704" s="550"/>
      <c r="J704" s="550"/>
      <c r="K704" s="550"/>
      <c r="L704" s="550"/>
      <c r="M704" s="550"/>
      <c r="N704" s="550"/>
      <c r="O704" s="551"/>
    </row>
    <row r="705" spans="2:15" ht="16.350000000000001" customHeight="1">
      <c r="B705" s="695"/>
      <c r="C705" s="550"/>
      <c r="D705" s="550"/>
      <c r="E705" s="550"/>
      <c r="F705" s="550"/>
      <c r="G705" s="550"/>
      <c r="H705" s="550"/>
      <c r="I705" s="550"/>
      <c r="J705" s="550"/>
      <c r="K705" s="550"/>
      <c r="L705" s="550"/>
      <c r="M705" s="550"/>
      <c r="N705" s="550"/>
      <c r="O705" s="551"/>
    </row>
    <row r="706" spans="2:15" ht="16.350000000000001" customHeight="1">
      <c r="B706" s="695"/>
      <c r="C706" s="550"/>
      <c r="D706" s="550"/>
      <c r="E706" s="550"/>
      <c r="F706" s="550"/>
      <c r="G706" s="550"/>
      <c r="H706" s="550"/>
      <c r="I706" s="550"/>
      <c r="J706" s="550"/>
      <c r="K706" s="550"/>
      <c r="L706" s="550"/>
      <c r="M706" s="550"/>
      <c r="N706" s="550"/>
      <c r="O706" s="551"/>
    </row>
    <row r="707" spans="2:15" ht="16.350000000000001" customHeight="1">
      <c r="B707" s="695"/>
      <c r="C707" s="550"/>
      <c r="D707" s="550"/>
      <c r="E707" s="550"/>
      <c r="F707" s="550"/>
      <c r="G707" s="550"/>
      <c r="H707" s="550"/>
      <c r="I707" s="550"/>
      <c r="J707" s="550"/>
      <c r="K707" s="550"/>
      <c r="L707" s="550"/>
      <c r="M707" s="550"/>
      <c r="N707" s="550"/>
      <c r="O707" s="551"/>
    </row>
    <row r="708" spans="2:15" ht="16.350000000000001" customHeight="1">
      <c r="B708" s="695"/>
      <c r="C708" s="550"/>
      <c r="D708" s="550"/>
      <c r="E708" s="550"/>
      <c r="F708" s="550"/>
      <c r="G708" s="550"/>
      <c r="H708" s="550"/>
      <c r="I708" s="550"/>
      <c r="J708" s="550"/>
      <c r="K708" s="550"/>
      <c r="L708" s="550"/>
      <c r="M708" s="550"/>
      <c r="N708" s="550"/>
      <c r="O708" s="551"/>
    </row>
    <row r="709" spans="2:15" ht="16.350000000000001" customHeight="1">
      <c r="B709" s="695"/>
      <c r="C709" s="550"/>
      <c r="D709" s="550"/>
      <c r="E709" s="550"/>
      <c r="F709" s="550"/>
      <c r="G709" s="550"/>
      <c r="H709" s="550"/>
      <c r="I709" s="550"/>
      <c r="J709" s="550"/>
      <c r="K709" s="550"/>
      <c r="L709" s="550"/>
      <c r="M709" s="550"/>
      <c r="N709" s="550"/>
      <c r="O709" s="551"/>
    </row>
    <row r="710" spans="2:15" ht="16.350000000000001" customHeight="1">
      <c r="B710" s="695"/>
      <c r="C710" s="550"/>
      <c r="D710" s="550"/>
      <c r="E710" s="550"/>
      <c r="F710" s="550"/>
      <c r="G710" s="550"/>
      <c r="H710" s="550"/>
      <c r="I710" s="550"/>
      <c r="J710" s="550"/>
      <c r="K710" s="550"/>
      <c r="L710" s="550"/>
      <c r="M710" s="550"/>
      <c r="N710" s="550"/>
      <c r="O710" s="551"/>
    </row>
    <row r="711" spans="2:15" ht="16.350000000000001" customHeight="1">
      <c r="B711" s="695"/>
      <c r="C711" s="550"/>
      <c r="D711" s="550"/>
      <c r="E711" s="550"/>
      <c r="F711" s="550"/>
      <c r="G711" s="550"/>
      <c r="H711" s="550"/>
      <c r="I711" s="550"/>
      <c r="J711" s="550"/>
      <c r="K711" s="550"/>
      <c r="L711" s="550"/>
      <c r="M711" s="550"/>
      <c r="N711" s="550"/>
      <c r="O711" s="551"/>
    </row>
    <row r="712" spans="2:15" ht="16.350000000000001" customHeight="1">
      <c r="B712" s="695"/>
      <c r="C712" s="550"/>
      <c r="D712" s="550"/>
      <c r="E712" s="550"/>
      <c r="F712" s="550"/>
      <c r="G712" s="550"/>
      <c r="H712" s="550"/>
      <c r="I712" s="550"/>
      <c r="J712" s="550"/>
      <c r="K712" s="550"/>
      <c r="L712" s="550"/>
      <c r="M712" s="550"/>
      <c r="N712" s="550"/>
      <c r="O712" s="551"/>
    </row>
    <row r="713" spans="2:15" ht="16.350000000000001" customHeight="1">
      <c r="B713" s="695"/>
      <c r="C713" s="550"/>
      <c r="D713" s="550"/>
      <c r="E713" s="550"/>
      <c r="F713" s="550"/>
      <c r="G713" s="550"/>
      <c r="H713" s="550"/>
      <c r="I713" s="550"/>
      <c r="J713" s="550"/>
      <c r="K713" s="550"/>
      <c r="L713" s="550"/>
      <c r="M713" s="550"/>
      <c r="N713" s="550"/>
      <c r="O713" s="551"/>
    </row>
    <row r="714" spans="2:15" ht="16.350000000000001" customHeight="1">
      <c r="B714" s="695"/>
      <c r="C714" s="550"/>
      <c r="D714" s="550"/>
      <c r="E714" s="550"/>
      <c r="F714" s="550"/>
      <c r="G714" s="550"/>
      <c r="H714" s="550"/>
      <c r="I714" s="550"/>
      <c r="J714" s="550"/>
      <c r="K714" s="550"/>
      <c r="L714" s="550"/>
      <c r="M714" s="550"/>
      <c r="N714" s="550"/>
      <c r="O714" s="551"/>
    </row>
    <row r="715" spans="2:15" ht="16.350000000000001" customHeight="1">
      <c r="B715" s="695"/>
      <c r="C715" s="550"/>
      <c r="D715" s="550"/>
      <c r="E715" s="550"/>
      <c r="F715" s="550"/>
      <c r="G715" s="550"/>
      <c r="H715" s="550"/>
      <c r="I715" s="550"/>
      <c r="J715" s="550"/>
      <c r="K715" s="550"/>
      <c r="L715" s="550"/>
      <c r="M715" s="550"/>
      <c r="N715" s="550"/>
      <c r="O715" s="551"/>
    </row>
    <row r="716" spans="2:15" ht="16.350000000000001" customHeight="1">
      <c r="B716" s="695"/>
      <c r="C716" s="550"/>
      <c r="D716" s="550"/>
      <c r="E716" s="550"/>
      <c r="F716" s="550"/>
      <c r="G716" s="550"/>
      <c r="H716" s="550"/>
      <c r="I716" s="550"/>
      <c r="J716" s="550"/>
      <c r="K716" s="550"/>
      <c r="L716" s="550"/>
      <c r="M716" s="550"/>
      <c r="N716" s="550"/>
      <c r="O716" s="551"/>
    </row>
    <row r="717" spans="2:15" ht="16.350000000000001" customHeight="1">
      <c r="B717" s="695"/>
      <c r="C717" s="550"/>
      <c r="D717" s="550"/>
      <c r="E717" s="550"/>
      <c r="F717" s="550"/>
      <c r="G717" s="550"/>
      <c r="H717" s="550"/>
      <c r="I717" s="550"/>
      <c r="J717" s="550"/>
      <c r="K717" s="550"/>
      <c r="L717" s="550"/>
      <c r="M717" s="550"/>
      <c r="N717" s="550"/>
      <c r="O717" s="551"/>
    </row>
    <row r="718" spans="2:15" ht="16.350000000000001" customHeight="1">
      <c r="B718" s="695"/>
      <c r="C718" s="550"/>
      <c r="D718" s="550"/>
      <c r="E718" s="550"/>
      <c r="F718" s="550"/>
      <c r="G718" s="550"/>
      <c r="H718" s="550"/>
      <c r="I718" s="550"/>
      <c r="J718" s="550"/>
      <c r="K718" s="550"/>
      <c r="L718" s="550"/>
      <c r="M718" s="550"/>
      <c r="N718" s="550"/>
      <c r="O718" s="551"/>
    </row>
    <row r="719" spans="2:15" ht="16.350000000000001" customHeight="1">
      <c r="B719" s="707" t="s">
        <v>140</v>
      </c>
      <c r="C719" s="708"/>
      <c r="D719" s="708"/>
      <c r="E719" s="708"/>
      <c r="F719" s="708"/>
      <c r="G719" s="708"/>
      <c r="H719" s="708"/>
      <c r="I719" s="708"/>
      <c r="J719" s="708"/>
      <c r="K719" s="708"/>
      <c r="L719" s="693" t="s">
        <v>65</v>
      </c>
      <c r="M719" s="693"/>
      <c r="N719" s="693"/>
      <c r="O719" s="694"/>
    </row>
    <row r="720" spans="2:15" ht="16.350000000000001" customHeight="1">
      <c r="B720" s="707"/>
      <c r="C720" s="708"/>
      <c r="D720" s="708"/>
      <c r="E720" s="708"/>
      <c r="F720" s="708"/>
      <c r="G720" s="708"/>
      <c r="H720" s="708"/>
      <c r="I720" s="708"/>
      <c r="J720" s="708"/>
      <c r="K720" s="708"/>
      <c r="L720" s="693"/>
      <c r="M720" s="693"/>
      <c r="N720" s="693"/>
      <c r="O720" s="694"/>
    </row>
    <row r="721" spans="2:15" ht="16.350000000000001" customHeight="1">
      <c r="B721" s="701" t="s">
        <v>187</v>
      </c>
      <c r="C721" s="702"/>
      <c r="D721" s="702"/>
      <c r="E721" s="702"/>
      <c r="F721" s="702"/>
      <c r="G721" s="702"/>
      <c r="H721" s="702"/>
      <c r="I721" s="702"/>
      <c r="J721" s="702"/>
      <c r="K721" s="702"/>
      <c r="L721" s="702"/>
      <c r="M721" s="702"/>
      <c r="N721" s="702"/>
      <c r="O721" s="705"/>
    </row>
    <row r="722" spans="2:15" ht="16.350000000000001" customHeight="1">
      <c r="B722" s="701"/>
      <c r="C722" s="702"/>
      <c r="D722" s="702"/>
      <c r="E722" s="702"/>
      <c r="F722" s="702"/>
      <c r="G722" s="702"/>
      <c r="H722" s="702"/>
      <c r="I722" s="702"/>
      <c r="J722" s="702"/>
      <c r="K722" s="702"/>
      <c r="L722" s="702"/>
      <c r="M722" s="702"/>
      <c r="N722" s="702"/>
      <c r="O722" s="705"/>
    </row>
    <row r="723" spans="2:15" ht="16.350000000000001" customHeight="1">
      <c r="B723" s="701"/>
      <c r="C723" s="702"/>
      <c r="D723" s="702"/>
      <c r="E723" s="702"/>
      <c r="F723" s="702"/>
      <c r="G723" s="702"/>
      <c r="H723" s="702"/>
      <c r="I723" s="702"/>
      <c r="J723" s="702"/>
      <c r="K723" s="702"/>
      <c r="L723" s="702"/>
      <c r="M723" s="702"/>
      <c r="N723" s="702"/>
      <c r="O723" s="705"/>
    </row>
    <row r="724" spans="2:15" ht="16.350000000000001" customHeight="1" thickBot="1">
      <c r="B724" s="703"/>
      <c r="C724" s="704"/>
      <c r="D724" s="704"/>
      <c r="E724" s="704"/>
      <c r="F724" s="704"/>
      <c r="G724" s="704"/>
      <c r="H724" s="704"/>
      <c r="I724" s="704"/>
      <c r="J724" s="704"/>
      <c r="K724" s="704"/>
      <c r="L724" s="704"/>
      <c r="M724" s="704"/>
      <c r="N724" s="704"/>
      <c r="O724" s="706"/>
    </row>
    <row r="725" spans="2:15" s="697" customFormat="1" ht="16.350000000000001" customHeight="1" thickBot="1"/>
    <row r="726" spans="2:15" ht="16.350000000000001" customHeight="1">
      <c r="B726" s="738" t="s">
        <v>409</v>
      </c>
      <c r="C726" s="596" t="s">
        <v>652</v>
      </c>
      <c r="D726" s="596"/>
      <c r="E726" s="596"/>
      <c r="F726" s="596"/>
      <c r="G726" s="596"/>
      <c r="H726" s="596"/>
      <c r="I726" s="596"/>
      <c r="J726" s="596"/>
      <c r="K726" s="596"/>
      <c r="L726" s="596"/>
      <c r="M726" s="596"/>
      <c r="N726" s="596"/>
      <c r="O726" s="597"/>
    </row>
    <row r="727" spans="2:15" ht="16.350000000000001" customHeight="1">
      <c r="B727" s="696"/>
      <c r="C727" s="598"/>
      <c r="D727" s="598"/>
      <c r="E727" s="598"/>
      <c r="F727" s="598"/>
      <c r="G727" s="598"/>
      <c r="H727" s="598"/>
      <c r="I727" s="598"/>
      <c r="J727" s="598"/>
      <c r="K727" s="598"/>
      <c r="L727" s="598"/>
      <c r="M727" s="598"/>
      <c r="N727" s="598"/>
      <c r="O727" s="599"/>
    </row>
    <row r="728" spans="2:15" ht="16.350000000000001" customHeight="1">
      <c r="B728" s="696" t="s">
        <v>59</v>
      </c>
      <c r="C728" s="737"/>
      <c r="D728" s="733" t="s">
        <v>58</v>
      </c>
      <c r="E728" s="737"/>
      <c r="F728" s="726" t="s">
        <v>60</v>
      </c>
      <c r="G728" s="737"/>
      <c r="H728" s="726" t="s">
        <v>61</v>
      </c>
      <c r="I728" s="726"/>
      <c r="J728" s="737"/>
      <c r="K728" s="737"/>
      <c r="L728" s="737"/>
      <c r="M728" s="737"/>
      <c r="N728" s="693" t="s">
        <v>62</v>
      </c>
      <c r="O728" s="740"/>
    </row>
    <row r="729" spans="2:15" ht="16.350000000000001" customHeight="1">
      <c r="B729" s="696"/>
      <c r="C729" s="737"/>
      <c r="D729" s="733"/>
      <c r="E729" s="737"/>
      <c r="F729" s="726"/>
      <c r="G729" s="737"/>
      <c r="H729" s="726"/>
      <c r="I729" s="726"/>
      <c r="J729" s="737"/>
      <c r="K729" s="737"/>
      <c r="L729" s="737"/>
      <c r="M729" s="737"/>
      <c r="N729" s="693"/>
      <c r="O729" s="740"/>
    </row>
    <row r="730" spans="2:15" ht="16.350000000000001" customHeight="1">
      <c r="B730" s="695" t="s">
        <v>115</v>
      </c>
      <c r="C730" s="712"/>
      <c r="D730" s="712"/>
      <c r="E730" s="712"/>
      <c r="F730" s="712"/>
      <c r="G730" s="712"/>
      <c r="H730" s="712"/>
      <c r="I730" s="712"/>
      <c r="J730" s="712"/>
      <c r="K730" s="712"/>
      <c r="L730" s="712"/>
      <c r="M730" s="712"/>
      <c r="N730" s="712"/>
      <c r="O730" s="713"/>
    </row>
    <row r="731" spans="2:15" ht="16.350000000000001" customHeight="1">
      <c r="B731" s="695"/>
      <c r="C731" s="712"/>
      <c r="D731" s="712"/>
      <c r="E731" s="712"/>
      <c r="F731" s="712"/>
      <c r="G731" s="712"/>
      <c r="H731" s="712"/>
      <c r="I731" s="712"/>
      <c r="J731" s="712"/>
      <c r="K731" s="712"/>
      <c r="L731" s="712"/>
      <c r="M731" s="712"/>
      <c r="N731" s="712"/>
      <c r="O731" s="713"/>
    </row>
    <row r="732" spans="2:15" ht="16.350000000000001" customHeight="1">
      <c r="B732" s="695"/>
      <c r="C732" s="712"/>
      <c r="D732" s="712"/>
      <c r="E732" s="712"/>
      <c r="F732" s="712"/>
      <c r="G732" s="712"/>
      <c r="H732" s="712"/>
      <c r="I732" s="712"/>
      <c r="J732" s="712"/>
      <c r="K732" s="712"/>
      <c r="L732" s="712"/>
      <c r="M732" s="712"/>
      <c r="N732" s="712"/>
      <c r="O732" s="713"/>
    </row>
    <row r="733" spans="2:15" ht="16.350000000000001" customHeight="1">
      <c r="B733" s="695"/>
      <c r="C733" s="712"/>
      <c r="D733" s="712"/>
      <c r="E733" s="712"/>
      <c r="F733" s="712"/>
      <c r="G733" s="712"/>
      <c r="H733" s="712"/>
      <c r="I733" s="712"/>
      <c r="J733" s="712"/>
      <c r="K733" s="712"/>
      <c r="L733" s="712"/>
      <c r="M733" s="712"/>
      <c r="N733" s="712"/>
      <c r="O733" s="713"/>
    </row>
    <row r="734" spans="2:15" ht="16.350000000000001" customHeight="1">
      <c r="B734" s="695"/>
      <c r="C734" s="712"/>
      <c r="D734" s="712"/>
      <c r="E734" s="712"/>
      <c r="F734" s="712"/>
      <c r="G734" s="712"/>
      <c r="H734" s="712"/>
      <c r="I734" s="712"/>
      <c r="J734" s="712"/>
      <c r="K734" s="712"/>
      <c r="L734" s="712"/>
      <c r="M734" s="712"/>
      <c r="N734" s="712"/>
      <c r="O734" s="713"/>
    </row>
    <row r="735" spans="2:15" ht="16.350000000000001" customHeight="1">
      <c r="B735" s="695"/>
      <c r="C735" s="712"/>
      <c r="D735" s="712"/>
      <c r="E735" s="712"/>
      <c r="F735" s="712"/>
      <c r="G735" s="712"/>
      <c r="H735" s="712"/>
      <c r="I735" s="712"/>
      <c r="J735" s="712"/>
      <c r="K735" s="712"/>
      <c r="L735" s="712"/>
      <c r="M735" s="712"/>
      <c r="N735" s="712"/>
      <c r="O735" s="713"/>
    </row>
    <row r="736" spans="2:15" ht="16.350000000000001" customHeight="1">
      <c r="B736" s="695"/>
      <c r="C736" s="712"/>
      <c r="D736" s="712"/>
      <c r="E736" s="712"/>
      <c r="F736" s="712"/>
      <c r="G736" s="712"/>
      <c r="H736" s="712"/>
      <c r="I736" s="712"/>
      <c r="J736" s="712"/>
      <c r="K736" s="712"/>
      <c r="L736" s="712"/>
      <c r="M736" s="712"/>
      <c r="N736" s="712"/>
      <c r="O736" s="713"/>
    </row>
    <row r="737" spans="2:15" ht="16.350000000000001" customHeight="1">
      <c r="B737" s="695"/>
      <c r="C737" s="712"/>
      <c r="D737" s="712"/>
      <c r="E737" s="712"/>
      <c r="F737" s="712"/>
      <c r="G737" s="712"/>
      <c r="H737" s="712"/>
      <c r="I737" s="712"/>
      <c r="J737" s="712"/>
      <c r="K737" s="712"/>
      <c r="L737" s="712"/>
      <c r="M737" s="712"/>
      <c r="N737" s="712"/>
      <c r="O737" s="713"/>
    </row>
    <row r="738" spans="2:15" ht="16.350000000000001" customHeight="1">
      <c r="B738" s="695"/>
      <c r="C738" s="712"/>
      <c r="D738" s="712"/>
      <c r="E738" s="712"/>
      <c r="F738" s="712"/>
      <c r="G738" s="712"/>
      <c r="H738" s="712"/>
      <c r="I738" s="712"/>
      <c r="J738" s="712"/>
      <c r="K738" s="712"/>
      <c r="L738" s="712"/>
      <c r="M738" s="712"/>
      <c r="N738" s="712"/>
      <c r="O738" s="713"/>
    </row>
    <row r="739" spans="2:15" ht="16.350000000000001" customHeight="1">
      <c r="B739" s="695"/>
      <c r="C739" s="712"/>
      <c r="D739" s="712"/>
      <c r="E739" s="712"/>
      <c r="F739" s="712"/>
      <c r="G739" s="712"/>
      <c r="H739" s="712"/>
      <c r="I739" s="712"/>
      <c r="J739" s="712"/>
      <c r="K739" s="712"/>
      <c r="L739" s="712"/>
      <c r="M739" s="712"/>
      <c r="N739" s="712"/>
      <c r="O739" s="713"/>
    </row>
    <row r="740" spans="2:15" ht="16.350000000000001" customHeight="1">
      <c r="B740" s="695"/>
      <c r="C740" s="712"/>
      <c r="D740" s="712"/>
      <c r="E740" s="712"/>
      <c r="F740" s="712"/>
      <c r="G740" s="712"/>
      <c r="H740" s="712"/>
      <c r="I740" s="712"/>
      <c r="J740" s="712"/>
      <c r="K740" s="712"/>
      <c r="L740" s="712"/>
      <c r="M740" s="712"/>
      <c r="N740" s="712"/>
      <c r="O740" s="713"/>
    </row>
    <row r="741" spans="2:15" ht="16.350000000000001" customHeight="1">
      <c r="B741" s="695"/>
      <c r="C741" s="712"/>
      <c r="D741" s="712"/>
      <c r="E741" s="712"/>
      <c r="F741" s="712"/>
      <c r="G741" s="712"/>
      <c r="H741" s="712"/>
      <c r="I741" s="712"/>
      <c r="J741" s="712"/>
      <c r="K741" s="712"/>
      <c r="L741" s="712"/>
      <c r="M741" s="712"/>
      <c r="N741" s="712"/>
      <c r="O741" s="713"/>
    </row>
    <row r="742" spans="2:15" ht="16.350000000000001" customHeight="1">
      <c r="B742" s="695"/>
      <c r="C742" s="712"/>
      <c r="D742" s="712"/>
      <c r="E742" s="712"/>
      <c r="F742" s="712"/>
      <c r="G742" s="712"/>
      <c r="H742" s="712"/>
      <c r="I742" s="712"/>
      <c r="J742" s="712"/>
      <c r="K742" s="712"/>
      <c r="L742" s="712"/>
      <c r="M742" s="712"/>
      <c r="N742" s="712"/>
      <c r="O742" s="713"/>
    </row>
    <row r="743" spans="2:15" ht="16.350000000000001" customHeight="1">
      <c r="B743" s="695"/>
      <c r="C743" s="712"/>
      <c r="D743" s="712"/>
      <c r="E743" s="712"/>
      <c r="F743" s="712"/>
      <c r="G743" s="712"/>
      <c r="H743" s="712"/>
      <c r="I743" s="712"/>
      <c r="J743" s="712"/>
      <c r="K743" s="712"/>
      <c r="L743" s="712"/>
      <c r="M743" s="712"/>
      <c r="N743" s="712"/>
      <c r="O743" s="713"/>
    </row>
    <row r="744" spans="2:15" ht="16.350000000000001" customHeight="1">
      <c r="B744" s="695"/>
      <c r="C744" s="712"/>
      <c r="D744" s="712"/>
      <c r="E744" s="712"/>
      <c r="F744" s="712"/>
      <c r="G744" s="712"/>
      <c r="H744" s="712"/>
      <c r="I744" s="712"/>
      <c r="J744" s="712"/>
      <c r="K744" s="712"/>
      <c r="L744" s="712"/>
      <c r="M744" s="712"/>
      <c r="N744" s="712"/>
      <c r="O744" s="713"/>
    </row>
    <row r="745" spans="2:15" ht="16.350000000000001" customHeight="1">
      <c r="B745" s="695"/>
      <c r="C745" s="712"/>
      <c r="D745" s="712"/>
      <c r="E745" s="712"/>
      <c r="F745" s="712"/>
      <c r="G745" s="712"/>
      <c r="H745" s="712"/>
      <c r="I745" s="712"/>
      <c r="J745" s="712"/>
      <c r="K745" s="712"/>
      <c r="L745" s="712"/>
      <c r="M745" s="712"/>
      <c r="N745" s="712"/>
      <c r="O745" s="713"/>
    </row>
    <row r="746" spans="2:15" ht="16.350000000000001" customHeight="1">
      <c r="B746" s="695"/>
      <c r="C746" s="712"/>
      <c r="D746" s="712"/>
      <c r="E746" s="712"/>
      <c r="F746" s="712"/>
      <c r="G746" s="712"/>
      <c r="H746" s="712"/>
      <c r="I746" s="712"/>
      <c r="J746" s="712"/>
      <c r="K746" s="712"/>
      <c r="L746" s="712"/>
      <c r="M746" s="712"/>
      <c r="N746" s="712"/>
      <c r="O746" s="713"/>
    </row>
    <row r="747" spans="2:15" ht="16.350000000000001" customHeight="1">
      <c r="B747" s="695"/>
      <c r="C747" s="712"/>
      <c r="D747" s="712"/>
      <c r="E747" s="712"/>
      <c r="F747" s="712"/>
      <c r="G747" s="712"/>
      <c r="H747" s="712"/>
      <c r="I747" s="712"/>
      <c r="J747" s="712"/>
      <c r="K747" s="712"/>
      <c r="L747" s="712"/>
      <c r="M747" s="712"/>
      <c r="N747" s="712"/>
      <c r="O747" s="713"/>
    </row>
    <row r="748" spans="2:15" ht="16.350000000000001" customHeight="1">
      <c r="B748" s="695"/>
      <c r="C748" s="712"/>
      <c r="D748" s="712"/>
      <c r="E748" s="712"/>
      <c r="F748" s="712"/>
      <c r="G748" s="712"/>
      <c r="H748" s="712"/>
      <c r="I748" s="712"/>
      <c r="J748" s="712"/>
      <c r="K748" s="712"/>
      <c r="L748" s="712"/>
      <c r="M748" s="712"/>
      <c r="N748" s="712"/>
      <c r="O748" s="713"/>
    </row>
    <row r="749" spans="2:15" ht="16.350000000000001" customHeight="1">
      <c r="B749" s="695"/>
      <c r="C749" s="712"/>
      <c r="D749" s="712"/>
      <c r="E749" s="712"/>
      <c r="F749" s="712"/>
      <c r="G749" s="712"/>
      <c r="H749" s="712"/>
      <c r="I749" s="712"/>
      <c r="J749" s="712"/>
      <c r="K749" s="712"/>
      <c r="L749" s="712"/>
      <c r="M749" s="712"/>
      <c r="N749" s="712"/>
      <c r="O749" s="713"/>
    </row>
    <row r="750" spans="2:15" ht="16.350000000000001" customHeight="1">
      <c r="B750" s="707" t="s">
        <v>140</v>
      </c>
      <c r="C750" s="708"/>
      <c r="D750" s="708"/>
      <c r="E750" s="708"/>
      <c r="F750" s="708"/>
      <c r="G750" s="708"/>
      <c r="H750" s="708"/>
      <c r="I750" s="708"/>
      <c r="J750" s="708"/>
      <c r="K750" s="708"/>
      <c r="L750" s="693" t="s">
        <v>65</v>
      </c>
      <c r="M750" s="693"/>
      <c r="N750" s="693"/>
      <c r="O750" s="694"/>
    </row>
    <row r="751" spans="2:15" ht="16.350000000000001" customHeight="1">
      <c r="B751" s="707"/>
      <c r="C751" s="708"/>
      <c r="D751" s="708"/>
      <c r="E751" s="708"/>
      <c r="F751" s="708"/>
      <c r="G751" s="708"/>
      <c r="H751" s="708"/>
      <c r="I751" s="708"/>
      <c r="J751" s="708"/>
      <c r="K751" s="708"/>
      <c r="L751" s="693"/>
      <c r="M751" s="693"/>
      <c r="N751" s="693"/>
      <c r="O751" s="694"/>
    </row>
    <row r="752" spans="2:15" ht="16.350000000000001" customHeight="1">
      <c r="B752" s="701" t="s">
        <v>188</v>
      </c>
      <c r="C752" s="702"/>
      <c r="D752" s="702"/>
      <c r="E752" s="702"/>
      <c r="F752" s="702"/>
      <c r="G752" s="702"/>
      <c r="H752" s="702"/>
      <c r="I752" s="702"/>
      <c r="J752" s="702"/>
      <c r="K752" s="702"/>
      <c r="L752" s="702"/>
      <c r="M752" s="702"/>
      <c r="N752" s="702"/>
      <c r="O752" s="705"/>
    </row>
    <row r="753" spans="2:27" ht="16.350000000000001" customHeight="1">
      <c r="B753" s="701"/>
      <c r="C753" s="702"/>
      <c r="D753" s="702"/>
      <c r="E753" s="702"/>
      <c r="F753" s="702"/>
      <c r="G753" s="702"/>
      <c r="H753" s="702"/>
      <c r="I753" s="702"/>
      <c r="J753" s="702"/>
      <c r="K753" s="702"/>
      <c r="L753" s="702"/>
      <c r="M753" s="702"/>
      <c r="N753" s="702"/>
      <c r="O753" s="705"/>
    </row>
    <row r="754" spans="2:27" ht="16.350000000000001" customHeight="1">
      <c r="B754" s="701"/>
      <c r="C754" s="702"/>
      <c r="D754" s="702"/>
      <c r="E754" s="702"/>
      <c r="F754" s="702"/>
      <c r="G754" s="702"/>
      <c r="H754" s="702"/>
      <c r="I754" s="702"/>
      <c r="J754" s="702"/>
      <c r="K754" s="702"/>
      <c r="L754" s="702"/>
      <c r="M754" s="702"/>
      <c r="N754" s="702"/>
      <c r="O754" s="705"/>
    </row>
    <row r="755" spans="2:27" ht="16.350000000000001" customHeight="1" thickBot="1">
      <c r="B755" s="703"/>
      <c r="C755" s="704"/>
      <c r="D755" s="704"/>
      <c r="E755" s="704"/>
      <c r="F755" s="704"/>
      <c r="G755" s="704"/>
      <c r="H755" s="704"/>
      <c r="I755" s="704"/>
      <c r="J755" s="704"/>
      <c r="K755" s="704"/>
      <c r="L755" s="704"/>
      <c r="M755" s="704"/>
      <c r="N755" s="704"/>
      <c r="O755" s="706"/>
    </row>
    <row r="756" spans="2:27" s="144" customFormat="1" ht="16.350000000000001" customHeight="1" thickBot="1">
      <c r="B756" s="142"/>
      <c r="C756" s="142"/>
      <c r="D756" s="142"/>
      <c r="E756" s="142"/>
      <c r="F756" s="142"/>
      <c r="G756" s="142"/>
      <c r="H756" s="142"/>
      <c r="I756" s="142"/>
      <c r="J756" s="142"/>
      <c r="K756" s="142"/>
      <c r="L756" s="142"/>
      <c r="M756" s="142"/>
      <c r="N756" s="142"/>
      <c r="O756" s="142"/>
      <c r="P756" s="143"/>
      <c r="Q756" s="143"/>
      <c r="R756" s="143"/>
      <c r="S756" s="143"/>
      <c r="T756" s="143"/>
      <c r="U756" s="143"/>
      <c r="V756" s="143"/>
      <c r="W756" s="143"/>
      <c r="X756" s="143"/>
      <c r="Y756" s="143"/>
      <c r="Z756" s="143"/>
      <c r="AA756" s="143"/>
    </row>
    <row r="757" spans="2:27" s="138" customFormat="1" ht="15" customHeight="1">
      <c r="B757" s="675" t="s">
        <v>293</v>
      </c>
      <c r="C757" s="676"/>
      <c r="D757" s="676"/>
      <c r="E757" s="676"/>
      <c r="F757" s="681" t="s">
        <v>654</v>
      </c>
      <c r="G757" s="681"/>
      <c r="H757" s="681"/>
      <c r="I757" s="681"/>
      <c r="J757" s="681"/>
      <c r="K757" s="681"/>
      <c r="L757" s="681"/>
      <c r="M757" s="681"/>
      <c r="N757" s="681"/>
      <c r="O757" s="682"/>
    </row>
    <row r="758" spans="2:27" s="138" customFormat="1" ht="15" customHeight="1">
      <c r="B758" s="677"/>
      <c r="C758" s="678"/>
      <c r="D758" s="678"/>
      <c r="E758" s="678"/>
      <c r="F758" s="683"/>
      <c r="G758" s="683"/>
      <c r="H758" s="683"/>
      <c r="I758" s="683"/>
      <c r="J758" s="683"/>
      <c r="K758" s="683"/>
      <c r="L758" s="683"/>
      <c r="M758" s="683"/>
      <c r="N758" s="683"/>
      <c r="O758" s="684"/>
    </row>
    <row r="759" spans="2:27" s="138" customFormat="1" ht="15.75" thickBot="1">
      <c r="B759" s="679"/>
      <c r="C759" s="680"/>
      <c r="D759" s="680"/>
      <c r="E759" s="680"/>
      <c r="F759" s="685"/>
      <c r="G759" s="685"/>
      <c r="H759" s="685"/>
      <c r="I759" s="685"/>
      <c r="J759" s="685"/>
      <c r="K759" s="685"/>
      <c r="L759" s="685"/>
      <c r="M759" s="685"/>
      <c r="N759" s="685"/>
      <c r="O759" s="686"/>
    </row>
    <row r="760" spans="2:27" s="697" customFormat="1" ht="16.350000000000001" customHeight="1" thickBot="1"/>
    <row r="761" spans="2:27" ht="16.350000000000001" customHeight="1">
      <c r="B761" s="731" t="s">
        <v>141</v>
      </c>
      <c r="C761" s="596" t="s">
        <v>653</v>
      </c>
      <c r="D761" s="596"/>
      <c r="E761" s="596"/>
      <c r="F761" s="596"/>
      <c r="G761" s="596"/>
      <c r="H761" s="596"/>
      <c r="I761" s="596"/>
      <c r="J761" s="596"/>
      <c r="K761" s="596"/>
      <c r="L761" s="596"/>
      <c r="M761" s="596"/>
      <c r="N761" s="596"/>
      <c r="O761" s="597"/>
    </row>
    <row r="762" spans="2:27" ht="16.350000000000001" customHeight="1">
      <c r="B762" s="732"/>
      <c r="C762" s="598"/>
      <c r="D762" s="598"/>
      <c r="E762" s="598"/>
      <c r="F762" s="598"/>
      <c r="G762" s="598"/>
      <c r="H762" s="598"/>
      <c r="I762" s="598"/>
      <c r="J762" s="598"/>
      <c r="K762" s="598"/>
      <c r="L762" s="598"/>
      <c r="M762" s="598"/>
      <c r="N762" s="598"/>
      <c r="O762" s="599"/>
    </row>
    <row r="763" spans="2:27" ht="16.350000000000001" customHeight="1">
      <c r="B763" s="696" t="s">
        <v>59</v>
      </c>
      <c r="C763" s="536"/>
      <c r="D763" s="733" t="s">
        <v>58</v>
      </c>
      <c r="E763" s="536"/>
      <c r="F763" s="733" t="s">
        <v>60</v>
      </c>
      <c r="G763" s="536"/>
      <c r="H763" s="733" t="s">
        <v>61</v>
      </c>
      <c r="I763" s="733"/>
      <c r="J763" s="734"/>
      <c r="K763" s="734"/>
      <c r="L763" s="734"/>
      <c r="M763" s="734"/>
      <c r="N763" s="693" t="s">
        <v>62</v>
      </c>
      <c r="O763" s="518">
        <v>0.1</v>
      </c>
    </row>
    <row r="764" spans="2:27" ht="16.350000000000001" customHeight="1">
      <c r="B764" s="696"/>
      <c r="C764" s="536"/>
      <c r="D764" s="733"/>
      <c r="E764" s="536"/>
      <c r="F764" s="733"/>
      <c r="G764" s="536"/>
      <c r="H764" s="733"/>
      <c r="I764" s="733"/>
      <c r="J764" s="734"/>
      <c r="K764" s="734"/>
      <c r="L764" s="734"/>
      <c r="M764" s="734"/>
      <c r="N764" s="693"/>
      <c r="O764" s="518"/>
    </row>
    <row r="765" spans="2:27" ht="16.350000000000001" customHeight="1">
      <c r="B765" s="709" t="s">
        <v>115</v>
      </c>
      <c r="C765" s="710"/>
      <c r="D765" s="710"/>
      <c r="E765" s="710"/>
      <c r="F765" s="710"/>
      <c r="G765" s="710"/>
      <c r="H765" s="710"/>
      <c r="I765" s="710"/>
      <c r="J765" s="710"/>
      <c r="K765" s="710"/>
      <c r="L765" s="710"/>
      <c r="M765" s="710"/>
      <c r="N765" s="710"/>
      <c r="O765" s="711"/>
    </row>
    <row r="766" spans="2:27" ht="16.350000000000001" customHeight="1">
      <c r="B766" s="709"/>
      <c r="C766" s="710"/>
      <c r="D766" s="710"/>
      <c r="E766" s="710"/>
      <c r="F766" s="710"/>
      <c r="G766" s="710"/>
      <c r="H766" s="710"/>
      <c r="I766" s="710"/>
      <c r="J766" s="710"/>
      <c r="K766" s="710"/>
      <c r="L766" s="710"/>
      <c r="M766" s="710"/>
      <c r="N766" s="710"/>
      <c r="O766" s="711"/>
    </row>
    <row r="767" spans="2:27" ht="16.350000000000001" customHeight="1">
      <c r="B767" s="709"/>
      <c r="C767" s="710"/>
      <c r="D767" s="710"/>
      <c r="E767" s="710"/>
      <c r="F767" s="710"/>
      <c r="G767" s="710"/>
      <c r="H767" s="710"/>
      <c r="I767" s="710"/>
      <c r="J767" s="710"/>
      <c r="K767" s="710"/>
      <c r="L767" s="710"/>
      <c r="M767" s="710"/>
      <c r="N767" s="710"/>
      <c r="O767" s="711"/>
    </row>
    <row r="768" spans="2:27" ht="16.350000000000001" customHeight="1">
      <c r="B768" s="709"/>
      <c r="C768" s="710"/>
      <c r="D768" s="710"/>
      <c r="E768" s="710"/>
      <c r="F768" s="710"/>
      <c r="G768" s="710"/>
      <c r="H768" s="710"/>
      <c r="I768" s="710"/>
      <c r="J768" s="710"/>
      <c r="K768" s="710"/>
      <c r="L768" s="710"/>
      <c r="M768" s="710"/>
      <c r="N768" s="710"/>
      <c r="O768" s="711"/>
    </row>
    <row r="769" spans="2:15" ht="16.350000000000001" customHeight="1">
      <c r="B769" s="709"/>
      <c r="C769" s="710"/>
      <c r="D769" s="710"/>
      <c r="E769" s="710"/>
      <c r="F769" s="710"/>
      <c r="G769" s="710"/>
      <c r="H769" s="710"/>
      <c r="I769" s="710"/>
      <c r="J769" s="710"/>
      <c r="K769" s="710"/>
      <c r="L769" s="710"/>
      <c r="M769" s="710"/>
      <c r="N769" s="710"/>
      <c r="O769" s="711"/>
    </row>
    <row r="770" spans="2:15" ht="16.350000000000001" customHeight="1">
      <c r="B770" s="709"/>
      <c r="C770" s="710"/>
      <c r="D770" s="710"/>
      <c r="E770" s="710"/>
      <c r="F770" s="710"/>
      <c r="G770" s="710"/>
      <c r="H770" s="710"/>
      <c r="I770" s="710"/>
      <c r="J770" s="710"/>
      <c r="K770" s="710"/>
      <c r="L770" s="710"/>
      <c r="M770" s="710"/>
      <c r="N770" s="710"/>
      <c r="O770" s="711"/>
    </row>
    <row r="771" spans="2:15" ht="16.350000000000001" customHeight="1">
      <c r="B771" s="709"/>
      <c r="C771" s="710"/>
      <c r="D771" s="710"/>
      <c r="E771" s="710"/>
      <c r="F771" s="710"/>
      <c r="G771" s="710"/>
      <c r="H771" s="710"/>
      <c r="I771" s="710"/>
      <c r="J771" s="710"/>
      <c r="K771" s="710"/>
      <c r="L771" s="710"/>
      <c r="M771" s="710"/>
      <c r="N771" s="710"/>
      <c r="O771" s="711"/>
    </row>
    <row r="772" spans="2:15" ht="16.350000000000001" customHeight="1">
      <c r="B772" s="709"/>
      <c r="C772" s="710"/>
      <c r="D772" s="710"/>
      <c r="E772" s="710"/>
      <c r="F772" s="710"/>
      <c r="G772" s="710"/>
      <c r="H772" s="710"/>
      <c r="I772" s="710"/>
      <c r="J772" s="710"/>
      <c r="K772" s="710"/>
      <c r="L772" s="710"/>
      <c r="M772" s="710"/>
      <c r="N772" s="710"/>
      <c r="O772" s="711"/>
    </row>
    <row r="773" spans="2:15" ht="16.350000000000001" customHeight="1">
      <c r="B773" s="709"/>
      <c r="C773" s="710"/>
      <c r="D773" s="710"/>
      <c r="E773" s="710"/>
      <c r="F773" s="710"/>
      <c r="G773" s="710"/>
      <c r="H773" s="710"/>
      <c r="I773" s="710"/>
      <c r="J773" s="710"/>
      <c r="K773" s="710"/>
      <c r="L773" s="710"/>
      <c r="M773" s="710"/>
      <c r="N773" s="710"/>
      <c r="O773" s="711"/>
    </row>
    <row r="774" spans="2:15" ht="16.350000000000001" customHeight="1">
      <c r="B774" s="709"/>
      <c r="C774" s="710"/>
      <c r="D774" s="710"/>
      <c r="E774" s="710"/>
      <c r="F774" s="710"/>
      <c r="G774" s="710"/>
      <c r="H774" s="710"/>
      <c r="I774" s="710"/>
      <c r="J774" s="710"/>
      <c r="K774" s="710"/>
      <c r="L774" s="710"/>
      <c r="M774" s="710"/>
      <c r="N774" s="710"/>
      <c r="O774" s="711"/>
    </row>
    <row r="775" spans="2:15" ht="16.350000000000001" customHeight="1">
      <c r="B775" s="709"/>
      <c r="C775" s="710"/>
      <c r="D775" s="710"/>
      <c r="E775" s="710"/>
      <c r="F775" s="710"/>
      <c r="G775" s="710"/>
      <c r="H775" s="710"/>
      <c r="I775" s="710"/>
      <c r="J775" s="710"/>
      <c r="K775" s="710"/>
      <c r="L775" s="710"/>
      <c r="M775" s="710"/>
      <c r="N775" s="710"/>
      <c r="O775" s="711"/>
    </row>
    <row r="776" spans="2:15" ht="16.350000000000001" customHeight="1">
      <c r="B776" s="709"/>
      <c r="C776" s="710"/>
      <c r="D776" s="710"/>
      <c r="E776" s="710"/>
      <c r="F776" s="710"/>
      <c r="G776" s="710"/>
      <c r="H776" s="710"/>
      <c r="I776" s="710"/>
      <c r="J776" s="710"/>
      <c r="K776" s="710"/>
      <c r="L776" s="710"/>
      <c r="M776" s="710"/>
      <c r="N776" s="710"/>
      <c r="O776" s="711"/>
    </row>
    <row r="777" spans="2:15" ht="16.350000000000001" customHeight="1">
      <c r="B777" s="709"/>
      <c r="C777" s="710"/>
      <c r="D777" s="710"/>
      <c r="E777" s="710"/>
      <c r="F777" s="710"/>
      <c r="G777" s="710"/>
      <c r="H777" s="710"/>
      <c r="I777" s="710"/>
      <c r="J777" s="710"/>
      <c r="K777" s="710"/>
      <c r="L777" s="710"/>
      <c r="M777" s="710"/>
      <c r="N777" s="710"/>
      <c r="O777" s="711"/>
    </row>
    <row r="778" spans="2:15" ht="16.350000000000001" customHeight="1">
      <c r="B778" s="709"/>
      <c r="C778" s="710"/>
      <c r="D778" s="710"/>
      <c r="E778" s="710"/>
      <c r="F778" s="710"/>
      <c r="G778" s="710"/>
      <c r="H778" s="710"/>
      <c r="I778" s="710"/>
      <c r="J778" s="710"/>
      <c r="K778" s="710"/>
      <c r="L778" s="710"/>
      <c r="M778" s="710"/>
      <c r="N778" s="710"/>
      <c r="O778" s="711"/>
    </row>
    <row r="779" spans="2:15" ht="16.350000000000001" customHeight="1">
      <c r="B779" s="709"/>
      <c r="C779" s="710"/>
      <c r="D779" s="710"/>
      <c r="E779" s="710"/>
      <c r="F779" s="710"/>
      <c r="G779" s="710"/>
      <c r="H779" s="710"/>
      <c r="I779" s="710"/>
      <c r="J779" s="710"/>
      <c r="K779" s="710"/>
      <c r="L779" s="710"/>
      <c r="M779" s="710"/>
      <c r="N779" s="710"/>
      <c r="O779" s="711"/>
    </row>
    <row r="780" spans="2:15" ht="16.350000000000001" customHeight="1">
      <c r="B780" s="709"/>
      <c r="C780" s="710"/>
      <c r="D780" s="710"/>
      <c r="E780" s="710"/>
      <c r="F780" s="710"/>
      <c r="G780" s="710"/>
      <c r="H780" s="710"/>
      <c r="I780" s="710"/>
      <c r="J780" s="710"/>
      <c r="K780" s="710"/>
      <c r="L780" s="710"/>
      <c r="M780" s="710"/>
      <c r="N780" s="710"/>
      <c r="O780" s="711"/>
    </row>
    <row r="781" spans="2:15" ht="16.350000000000001" customHeight="1">
      <c r="B781" s="709"/>
      <c r="C781" s="710"/>
      <c r="D781" s="710"/>
      <c r="E781" s="710"/>
      <c r="F781" s="710"/>
      <c r="G781" s="710"/>
      <c r="H781" s="710"/>
      <c r="I781" s="710"/>
      <c r="J781" s="710"/>
      <c r="K781" s="710"/>
      <c r="L781" s="710"/>
      <c r="M781" s="710"/>
      <c r="N781" s="710"/>
      <c r="O781" s="711"/>
    </row>
    <row r="782" spans="2:15" ht="16.350000000000001" customHeight="1">
      <c r="B782" s="709"/>
      <c r="C782" s="710"/>
      <c r="D782" s="710"/>
      <c r="E782" s="710"/>
      <c r="F782" s="710"/>
      <c r="G782" s="710"/>
      <c r="H782" s="710"/>
      <c r="I782" s="710"/>
      <c r="J782" s="710"/>
      <c r="K782" s="710"/>
      <c r="L782" s="710"/>
      <c r="M782" s="710"/>
      <c r="N782" s="710"/>
      <c r="O782" s="711"/>
    </row>
    <row r="783" spans="2:15" ht="16.350000000000001" customHeight="1">
      <c r="B783" s="709"/>
      <c r="C783" s="710"/>
      <c r="D783" s="710"/>
      <c r="E783" s="710"/>
      <c r="F783" s="710"/>
      <c r="G783" s="710"/>
      <c r="H783" s="710"/>
      <c r="I783" s="710"/>
      <c r="J783" s="710"/>
      <c r="K783" s="710"/>
      <c r="L783" s="710"/>
      <c r="M783" s="710"/>
      <c r="N783" s="710"/>
      <c r="O783" s="711"/>
    </row>
    <row r="784" spans="2:15" ht="16.350000000000001" customHeight="1">
      <c r="B784" s="707" t="s">
        <v>140</v>
      </c>
      <c r="C784" s="708"/>
      <c r="D784" s="708"/>
      <c r="E784" s="708"/>
      <c r="F784" s="708"/>
      <c r="G784" s="708"/>
      <c r="H784" s="708"/>
      <c r="I784" s="708"/>
      <c r="J784" s="708"/>
      <c r="K784" s="708"/>
      <c r="L784" s="693" t="s">
        <v>65</v>
      </c>
      <c r="M784" s="693"/>
      <c r="N784" s="693"/>
      <c r="O784" s="694"/>
    </row>
    <row r="785" spans="2:27" ht="16.350000000000001" customHeight="1">
      <c r="B785" s="707"/>
      <c r="C785" s="708"/>
      <c r="D785" s="708"/>
      <c r="E785" s="708"/>
      <c r="F785" s="708"/>
      <c r="G785" s="708"/>
      <c r="H785" s="708"/>
      <c r="I785" s="708"/>
      <c r="J785" s="708"/>
      <c r="K785" s="708"/>
      <c r="L785" s="693"/>
      <c r="M785" s="693"/>
      <c r="N785" s="693"/>
      <c r="O785" s="694"/>
    </row>
    <row r="786" spans="2:27" ht="16.350000000000001" customHeight="1">
      <c r="B786" s="701"/>
      <c r="C786" s="702"/>
      <c r="D786" s="702"/>
      <c r="E786" s="702"/>
      <c r="F786" s="702"/>
      <c r="G786" s="702"/>
      <c r="H786" s="702"/>
      <c r="I786" s="702"/>
      <c r="J786" s="702"/>
      <c r="K786" s="702"/>
      <c r="L786" s="702"/>
      <c r="M786" s="702"/>
      <c r="N786" s="702"/>
      <c r="O786" s="705"/>
    </row>
    <row r="787" spans="2:27" ht="16.350000000000001" customHeight="1">
      <c r="B787" s="701"/>
      <c r="C787" s="702"/>
      <c r="D787" s="702"/>
      <c r="E787" s="702"/>
      <c r="F787" s="702"/>
      <c r="G787" s="702"/>
      <c r="H787" s="702"/>
      <c r="I787" s="702"/>
      <c r="J787" s="702"/>
      <c r="K787" s="702"/>
      <c r="L787" s="702"/>
      <c r="M787" s="702"/>
      <c r="N787" s="702"/>
      <c r="O787" s="705"/>
    </row>
    <row r="788" spans="2:27" ht="16.350000000000001" customHeight="1">
      <c r="B788" s="701"/>
      <c r="C788" s="702"/>
      <c r="D788" s="702"/>
      <c r="E788" s="702"/>
      <c r="F788" s="702"/>
      <c r="G788" s="702"/>
      <c r="H788" s="702"/>
      <c r="I788" s="702"/>
      <c r="J788" s="702"/>
      <c r="K788" s="702"/>
      <c r="L788" s="702"/>
      <c r="M788" s="702"/>
      <c r="N788" s="702"/>
      <c r="O788" s="705"/>
    </row>
    <row r="789" spans="2:27" ht="16.350000000000001" customHeight="1">
      <c r="B789" s="701"/>
      <c r="C789" s="702"/>
      <c r="D789" s="702"/>
      <c r="E789" s="702"/>
      <c r="F789" s="702"/>
      <c r="G789" s="702"/>
      <c r="H789" s="702"/>
      <c r="I789" s="702"/>
      <c r="J789" s="702"/>
      <c r="K789" s="702"/>
      <c r="L789" s="702"/>
      <c r="M789" s="702"/>
      <c r="N789" s="702"/>
      <c r="O789" s="705"/>
    </row>
    <row r="790" spans="2:27" ht="16.350000000000001" customHeight="1" thickBot="1">
      <c r="B790" s="703"/>
      <c r="C790" s="704"/>
      <c r="D790" s="704"/>
      <c r="E790" s="704"/>
      <c r="F790" s="704"/>
      <c r="G790" s="704"/>
      <c r="H790" s="704"/>
      <c r="I790" s="704"/>
      <c r="J790" s="704"/>
      <c r="K790" s="704"/>
      <c r="L790" s="704"/>
      <c r="M790" s="704"/>
      <c r="N790" s="704"/>
      <c r="O790" s="706"/>
    </row>
    <row r="791" spans="2:27" s="144" customFormat="1" ht="16.350000000000001" customHeight="1" thickBot="1">
      <c r="B791" s="142"/>
      <c r="C791" s="142"/>
      <c r="D791" s="142"/>
      <c r="E791" s="142"/>
      <c r="F791" s="142"/>
      <c r="G791" s="142"/>
      <c r="H791" s="142"/>
      <c r="I791" s="142"/>
      <c r="J791" s="142"/>
      <c r="K791" s="142"/>
      <c r="L791" s="142"/>
      <c r="M791" s="142"/>
      <c r="N791" s="142"/>
      <c r="O791" s="142"/>
      <c r="P791" s="143"/>
      <c r="Q791" s="143"/>
      <c r="R791" s="143"/>
      <c r="S791" s="143"/>
      <c r="T791" s="143"/>
      <c r="U791" s="143"/>
      <c r="V791" s="143"/>
      <c r="W791" s="143"/>
      <c r="X791" s="143"/>
      <c r="Y791" s="143"/>
      <c r="Z791" s="143"/>
      <c r="AA791" s="143"/>
    </row>
    <row r="792" spans="2:27" s="146" customFormat="1" ht="15" customHeight="1">
      <c r="B792" s="675" t="s">
        <v>295</v>
      </c>
      <c r="C792" s="676"/>
      <c r="D792" s="676"/>
      <c r="E792" s="676"/>
      <c r="F792" s="681" t="s">
        <v>656</v>
      </c>
      <c r="G792" s="681"/>
      <c r="H792" s="681"/>
      <c r="I792" s="681"/>
      <c r="J792" s="681"/>
      <c r="K792" s="681"/>
      <c r="L792" s="681"/>
      <c r="M792" s="681"/>
      <c r="N792" s="681"/>
      <c r="O792" s="682"/>
    </row>
    <row r="793" spans="2:27" s="146" customFormat="1" ht="15" customHeight="1">
      <c r="B793" s="677"/>
      <c r="C793" s="678"/>
      <c r="D793" s="678"/>
      <c r="E793" s="678"/>
      <c r="F793" s="683"/>
      <c r="G793" s="683"/>
      <c r="H793" s="683"/>
      <c r="I793" s="683"/>
      <c r="J793" s="683"/>
      <c r="K793" s="683"/>
      <c r="L793" s="683"/>
      <c r="M793" s="683"/>
      <c r="N793" s="683"/>
      <c r="O793" s="684"/>
    </row>
    <row r="794" spans="2:27" s="146" customFormat="1" ht="15.75" thickBot="1">
      <c r="B794" s="679"/>
      <c r="C794" s="680"/>
      <c r="D794" s="680"/>
      <c r="E794" s="680"/>
      <c r="F794" s="685"/>
      <c r="G794" s="685"/>
      <c r="H794" s="685"/>
      <c r="I794" s="685"/>
      <c r="J794" s="685"/>
      <c r="K794" s="685"/>
      <c r="L794" s="685"/>
      <c r="M794" s="685"/>
      <c r="N794" s="685"/>
      <c r="O794" s="686"/>
    </row>
    <row r="795" spans="2:27" s="697" customFormat="1" ht="16.350000000000001" customHeight="1" thickBot="1"/>
    <row r="796" spans="2:27" ht="16.350000000000001" customHeight="1">
      <c r="B796" s="731" t="s">
        <v>294</v>
      </c>
      <c r="C796" s="596" t="s">
        <v>655</v>
      </c>
      <c r="D796" s="596"/>
      <c r="E796" s="596"/>
      <c r="F796" s="596"/>
      <c r="G796" s="596"/>
      <c r="H796" s="596"/>
      <c r="I796" s="596"/>
      <c r="J796" s="596"/>
      <c r="K796" s="596"/>
      <c r="L796" s="596"/>
      <c r="M796" s="596"/>
      <c r="N796" s="596"/>
      <c r="O796" s="597"/>
    </row>
    <row r="797" spans="2:27" ht="16.350000000000001" customHeight="1">
      <c r="B797" s="732"/>
      <c r="C797" s="598"/>
      <c r="D797" s="598"/>
      <c r="E797" s="598"/>
      <c r="F797" s="598"/>
      <c r="G797" s="598"/>
      <c r="H797" s="598"/>
      <c r="I797" s="598"/>
      <c r="J797" s="598"/>
      <c r="K797" s="598"/>
      <c r="L797" s="598"/>
      <c r="M797" s="598"/>
      <c r="N797" s="598"/>
      <c r="O797" s="599"/>
    </row>
    <row r="798" spans="2:27" ht="16.350000000000001" customHeight="1">
      <c r="B798" s="732"/>
      <c r="C798" s="598"/>
      <c r="D798" s="598"/>
      <c r="E798" s="598"/>
      <c r="F798" s="598"/>
      <c r="G798" s="598"/>
      <c r="H798" s="598"/>
      <c r="I798" s="598"/>
      <c r="J798" s="598"/>
      <c r="K798" s="598"/>
      <c r="L798" s="598"/>
      <c r="M798" s="598"/>
      <c r="N798" s="598"/>
      <c r="O798" s="599"/>
    </row>
    <row r="799" spans="2:27" ht="16.350000000000001" customHeight="1">
      <c r="B799" s="696" t="s">
        <v>59</v>
      </c>
      <c r="C799" s="559"/>
      <c r="D799" s="733" t="s">
        <v>58</v>
      </c>
      <c r="E799" s="559"/>
      <c r="F799" s="726" t="s">
        <v>60</v>
      </c>
      <c r="G799" s="559"/>
      <c r="H799" s="726" t="s">
        <v>61</v>
      </c>
      <c r="I799" s="726"/>
      <c r="J799" s="739"/>
      <c r="K799" s="739"/>
      <c r="L799" s="739"/>
      <c r="M799" s="739"/>
      <c r="N799" s="693" t="s">
        <v>62</v>
      </c>
      <c r="O799" s="518">
        <v>0.1</v>
      </c>
    </row>
    <row r="800" spans="2:27" ht="16.350000000000001" customHeight="1">
      <c r="B800" s="696"/>
      <c r="C800" s="559"/>
      <c r="D800" s="733"/>
      <c r="E800" s="559"/>
      <c r="F800" s="726"/>
      <c r="G800" s="559"/>
      <c r="H800" s="726"/>
      <c r="I800" s="726"/>
      <c r="J800" s="739"/>
      <c r="K800" s="739"/>
      <c r="L800" s="739"/>
      <c r="M800" s="739"/>
      <c r="N800" s="693"/>
      <c r="O800" s="518"/>
    </row>
    <row r="801" spans="2:15" ht="16.350000000000001" customHeight="1">
      <c r="B801" s="821" t="s">
        <v>63</v>
      </c>
      <c r="C801" s="822"/>
      <c r="D801" s="822"/>
      <c r="E801" s="822"/>
      <c r="F801" s="822"/>
      <c r="G801" s="822"/>
      <c r="H801" s="822"/>
      <c r="I801" s="822"/>
      <c r="J801" s="822"/>
      <c r="K801" s="822"/>
      <c r="L801" s="822"/>
      <c r="M801" s="822"/>
      <c r="N801" s="822"/>
      <c r="O801" s="823"/>
    </row>
    <row r="802" spans="2:15" ht="16.350000000000001" customHeight="1">
      <c r="B802" s="821"/>
      <c r="C802" s="822"/>
      <c r="D802" s="822"/>
      <c r="E802" s="822"/>
      <c r="F802" s="822"/>
      <c r="G802" s="822"/>
      <c r="H802" s="822"/>
      <c r="I802" s="822"/>
      <c r="J802" s="822"/>
      <c r="K802" s="822"/>
      <c r="L802" s="822"/>
      <c r="M802" s="822"/>
      <c r="N802" s="822"/>
      <c r="O802" s="823"/>
    </row>
    <row r="803" spans="2:15" ht="16.350000000000001" customHeight="1">
      <c r="B803" s="821"/>
      <c r="C803" s="822"/>
      <c r="D803" s="822"/>
      <c r="E803" s="822"/>
      <c r="F803" s="822"/>
      <c r="G803" s="822"/>
      <c r="H803" s="822"/>
      <c r="I803" s="822"/>
      <c r="J803" s="822"/>
      <c r="K803" s="822"/>
      <c r="L803" s="822"/>
      <c r="M803" s="822"/>
      <c r="N803" s="822"/>
      <c r="O803" s="823"/>
    </row>
    <row r="804" spans="2:15" ht="16.350000000000001" customHeight="1">
      <c r="B804" s="821"/>
      <c r="C804" s="822"/>
      <c r="D804" s="822"/>
      <c r="E804" s="822"/>
      <c r="F804" s="822"/>
      <c r="G804" s="822"/>
      <c r="H804" s="822"/>
      <c r="I804" s="822"/>
      <c r="J804" s="822"/>
      <c r="K804" s="822"/>
      <c r="L804" s="822"/>
      <c r="M804" s="822"/>
      <c r="N804" s="822"/>
      <c r="O804" s="823"/>
    </row>
    <row r="805" spans="2:15" ht="16.350000000000001" customHeight="1">
      <c r="B805" s="821"/>
      <c r="C805" s="822"/>
      <c r="D805" s="822"/>
      <c r="E805" s="822"/>
      <c r="F805" s="822"/>
      <c r="G805" s="822"/>
      <c r="H805" s="822"/>
      <c r="I805" s="822"/>
      <c r="J805" s="822"/>
      <c r="K805" s="822"/>
      <c r="L805" s="822"/>
      <c r="M805" s="822"/>
      <c r="N805" s="822"/>
      <c r="O805" s="823"/>
    </row>
    <row r="806" spans="2:15" ht="16.350000000000001" customHeight="1">
      <c r="B806" s="821"/>
      <c r="C806" s="822"/>
      <c r="D806" s="822"/>
      <c r="E806" s="822"/>
      <c r="F806" s="822"/>
      <c r="G806" s="822"/>
      <c r="H806" s="822"/>
      <c r="I806" s="822"/>
      <c r="J806" s="822"/>
      <c r="K806" s="822"/>
      <c r="L806" s="822"/>
      <c r="M806" s="822"/>
      <c r="N806" s="822"/>
      <c r="O806" s="823"/>
    </row>
    <row r="807" spans="2:15" ht="16.350000000000001" customHeight="1">
      <c r="B807" s="821"/>
      <c r="C807" s="822"/>
      <c r="D807" s="822"/>
      <c r="E807" s="822"/>
      <c r="F807" s="822"/>
      <c r="G807" s="822"/>
      <c r="H807" s="822"/>
      <c r="I807" s="822"/>
      <c r="J807" s="822"/>
      <c r="K807" s="822"/>
      <c r="L807" s="822"/>
      <c r="M807" s="822"/>
      <c r="N807" s="822"/>
      <c r="O807" s="823"/>
    </row>
    <row r="808" spans="2:15" ht="16.350000000000001" customHeight="1">
      <c r="B808" s="821"/>
      <c r="C808" s="822"/>
      <c r="D808" s="822"/>
      <c r="E808" s="822"/>
      <c r="F808" s="822"/>
      <c r="G808" s="822"/>
      <c r="H808" s="822"/>
      <c r="I808" s="822"/>
      <c r="J808" s="822"/>
      <c r="K808" s="822"/>
      <c r="L808" s="822"/>
      <c r="M808" s="822"/>
      <c r="N808" s="822"/>
      <c r="O808" s="823"/>
    </row>
    <row r="809" spans="2:15" ht="16.350000000000001" customHeight="1">
      <c r="B809" s="821"/>
      <c r="C809" s="822"/>
      <c r="D809" s="822"/>
      <c r="E809" s="822"/>
      <c r="F809" s="822"/>
      <c r="G809" s="822"/>
      <c r="H809" s="822"/>
      <c r="I809" s="822"/>
      <c r="J809" s="822"/>
      <c r="K809" s="822"/>
      <c r="L809" s="822"/>
      <c r="M809" s="822"/>
      <c r="N809" s="822"/>
      <c r="O809" s="823"/>
    </row>
    <row r="810" spans="2:15" ht="16.350000000000001" customHeight="1">
      <c r="B810" s="821"/>
      <c r="C810" s="822"/>
      <c r="D810" s="822"/>
      <c r="E810" s="822"/>
      <c r="F810" s="822"/>
      <c r="G810" s="822"/>
      <c r="H810" s="822"/>
      <c r="I810" s="822"/>
      <c r="J810" s="822"/>
      <c r="K810" s="822"/>
      <c r="L810" s="822"/>
      <c r="M810" s="822"/>
      <c r="N810" s="822"/>
      <c r="O810" s="823"/>
    </row>
    <row r="811" spans="2:15" ht="16.350000000000001" customHeight="1">
      <c r="B811" s="821"/>
      <c r="C811" s="822"/>
      <c r="D811" s="822"/>
      <c r="E811" s="822"/>
      <c r="F811" s="822"/>
      <c r="G811" s="822"/>
      <c r="H811" s="822"/>
      <c r="I811" s="822"/>
      <c r="J811" s="822"/>
      <c r="K811" s="822"/>
      <c r="L811" s="822"/>
      <c r="M811" s="822"/>
      <c r="N811" s="822"/>
      <c r="O811" s="823"/>
    </row>
    <row r="812" spans="2:15" ht="16.350000000000001" customHeight="1">
      <c r="B812" s="821"/>
      <c r="C812" s="822"/>
      <c r="D812" s="822"/>
      <c r="E812" s="822"/>
      <c r="F812" s="822"/>
      <c r="G812" s="822"/>
      <c r="H812" s="822"/>
      <c r="I812" s="822"/>
      <c r="J812" s="822"/>
      <c r="K812" s="822"/>
      <c r="L812" s="822"/>
      <c r="M812" s="822"/>
      <c r="N812" s="822"/>
      <c r="O812" s="823"/>
    </row>
    <row r="813" spans="2:15" ht="16.350000000000001" customHeight="1">
      <c r="B813" s="821"/>
      <c r="C813" s="822"/>
      <c r="D813" s="822"/>
      <c r="E813" s="822"/>
      <c r="F813" s="822"/>
      <c r="G813" s="822"/>
      <c r="H813" s="822"/>
      <c r="I813" s="822"/>
      <c r="J813" s="822"/>
      <c r="K813" s="822"/>
      <c r="L813" s="822"/>
      <c r="M813" s="822"/>
      <c r="N813" s="822"/>
      <c r="O813" s="823"/>
    </row>
    <row r="814" spans="2:15" ht="16.350000000000001" customHeight="1">
      <c r="B814" s="821"/>
      <c r="C814" s="822"/>
      <c r="D814" s="822"/>
      <c r="E814" s="822"/>
      <c r="F814" s="822"/>
      <c r="G814" s="822"/>
      <c r="H814" s="822"/>
      <c r="I814" s="822"/>
      <c r="J814" s="822"/>
      <c r="K814" s="822"/>
      <c r="L814" s="822"/>
      <c r="M814" s="822"/>
      <c r="N814" s="822"/>
      <c r="O814" s="823"/>
    </row>
    <row r="815" spans="2:15" ht="16.350000000000001" customHeight="1">
      <c r="B815" s="821"/>
      <c r="C815" s="822"/>
      <c r="D815" s="822"/>
      <c r="E815" s="822"/>
      <c r="F815" s="822"/>
      <c r="G815" s="822"/>
      <c r="H815" s="822"/>
      <c r="I815" s="822"/>
      <c r="J815" s="822"/>
      <c r="K815" s="822"/>
      <c r="L815" s="822"/>
      <c r="M815" s="822"/>
      <c r="N815" s="822"/>
      <c r="O815" s="823"/>
    </row>
    <row r="816" spans="2:15" ht="16.350000000000001" customHeight="1">
      <c r="B816" s="821"/>
      <c r="C816" s="822"/>
      <c r="D816" s="822"/>
      <c r="E816" s="822"/>
      <c r="F816" s="822"/>
      <c r="G816" s="822"/>
      <c r="H816" s="822"/>
      <c r="I816" s="822"/>
      <c r="J816" s="822"/>
      <c r="K816" s="822"/>
      <c r="L816" s="822"/>
      <c r="M816" s="822"/>
      <c r="N816" s="822"/>
      <c r="O816" s="823"/>
    </row>
    <row r="817" spans="2:15" ht="16.350000000000001" customHeight="1">
      <c r="B817" s="821"/>
      <c r="C817" s="822"/>
      <c r="D817" s="822"/>
      <c r="E817" s="822"/>
      <c r="F817" s="822"/>
      <c r="G817" s="822"/>
      <c r="H817" s="822"/>
      <c r="I817" s="822"/>
      <c r="J817" s="822"/>
      <c r="K817" s="822"/>
      <c r="L817" s="822"/>
      <c r="M817" s="822"/>
      <c r="N817" s="822"/>
      <c r="O817" s="823"/>
    </row>
    <row r="818" spans="2:15" ht="16.350000000000001" customHeight="1">
      <c r="B818" s="821"/>
      <c r="C818" s="822"/>
      <c r="D818" s="822"/>
      <c r="E818" s="822"/>
      <c r="F818" s="822"/>
      <c r="G818" s="822"/>
      <c r="H818" s="822"/>
      <c r="I818" s="822"/>
      <c r="J818" s="822"/>
      <c r="K818" s="822"/>
      <c r="L818" s="822"/>
      <c r="M818" s="822"/>
      <c r="N818" s="822"/>
      <c r="O818" s="823"/>
    </row>
    <row r="819" spans="2:15" ht="16.350000000000001" customHeight="1">
      <c r="B819" s="821"/>
      <c r="C819" s="822"/>
      <c r="D819" s="822"/>
      <c r="E819" s="822"/>
      <c r="F819" s="822"/>
      <c r="G819" s="822"/>
      <c r="H819" s="822"/>
      <c r="I819" s="822"/>
      <c r="J819" s="822"/>
      <c r="K819" s="822"/>
      <c r="L819" s="822"/>
      <c r="M819" s="822"/>
      <c r="N819" s="822"/>
      <c r="O819" s="823"/>
    </row>
    <row r="820" spans="2:15" ht="16.350000000000001" customHeight="1">
      <c r="B820" s="821"/>
      <c r="C820" s="822"/>
      <c r="D820" s="822"/>
      <c r="E820" s="822"/>
      <c r="F820" s="822"/>
      <c r="G820" s="822"/>
      <c r="H820" s="822"/>
      <c r="I820" s="822"/>
      <c r="J820" s="822"/>
      <c r="K820" s="822"/>
      <c r="L820" s="822"/>
      <c r="M820" s="822"/>
      <c r="N820" s="822"/>
      <c r="O820" s="823"/>
    </row>
    <row r="821" spans="2:15" ht="16.350000000000001" customHeight="1">
      <c r="B821" s="707" t="s">
        <v>140</v>
      </c>
      <c r="C821" s="708"/>
      <c r="D821" s="708"/>
      <c r="E821" s="708"/>
      <c r="F821" s="708"/>
      <c r="G821" s="708"/>
      <c r="H821" s="708"/>
      <c r="I821" s="708"/>
      <c r="J821" s="708"/>
      <c r="K821" s="708"/>
      <c r="L821" s="693" t="s">
        <v>65</v>
      </c>
      <c r="M821" s="693"/>
      <c r="N821" s="693"/>
      <c r="O821" s="694"/>
    </row>
    <row r="822" spans="2:15" ht="16.350000000000001" customHeight="1">
      <c r="B822" s="707"/>
      <c r="C822" s="708"/>
      <c r="D822" s="708"/>
      <c r="E822" s="708"/>
      <c r="F822" s="708"/>
      <c r="G822" s="708"/>
      <c r="H822" s="708"/>
      <c r="I822" s="708"/>
      <c r="J822" s="708"/>
      <c r="K822" s="708"/>
      <c r="L822" s="693"/>
      <c r="M822" s="693"/>
      <c r="N822" s="693"/>
      <c r="O822" s="694"/>
    </row>
    <row r="823" spans="2:15" ht="16.350000000000001" customHeight="1">
      <c r="B823" s="701"/>
      <c r="C823" s="702"/>
      <c r="D823" s="702"/>
      <c r="E823" s="702"/>
      <c r="F823" s="702"/>
      <c r="G823" s="702"/>
      <c r="H823" s="702"/>
      <c r="I823" s="702"/>
      <c r="J823" s="702"/>
      <c r="K823" s="702"/>
      <c r="L823" s="702"/>
      <c r="M823" s="702"/>
      <c r="N823" s="702"/>
      <c r="O823" s="705"/>
    </row>
    <row r="824" spans="2:15" ht="16.350000000000001" customHeight="1">
      <c r="B824" s="701"/>
      <c r="C824" s="702"/>
      <c r="D824" s="702"/>
      <c r="E824" s="702"/>
      <c r="F824" s="702"/>
      <c r="G824" s="702"/>
      <c r="H824" s="702"/>
      <c r="I824" s="702"/>
      <c r="J824" s="702"/>
      <c r="K824" s="702"/>
      <c r="L824" s="702"/>
      <c r="M824" s="702"/>
      <c r="N824" s="702"/>
      <c r="O824" s="705"/>
    </row>
    <row r="825" spans="2:15" ht="16.350000000000001" customHeight="1">
      <c r="B825" s="701"/>
      <c r="C825" s="702"/>
      <c r="D825" s="702"/>
      <c r="E825" s="702"/>
      <c r="F825" s="702"/>
      <c r="G825" s="702"/>
      <c r="H825" s="702"/>
      <c r="I825" s="702"/>
      <c r="J825" s="702"/>
      <c r="K825" s="702"/>
      <c r="L825" s="702"/>
      <c r="M825" s="702"/>
      <c r="N825" s="702"/>
      <c r="O825" s="705"/>
    </row>
    <row r="826" spans="2:15" ht="16.350000000000001" customHeight="1" thickBot="1">
      <c r="B826" s="703"/>
      <c r="C826" s="704"/>
      <c r="D826" s="704"/>
      <c r="E826" s="704"/>
      <c r="F826" s="704"/>
      <c r="G826" s="704"/>
      <c r="H826" s="704"/>
      <c r="I826" s="704"/>
      <c r="J826" s="704"/>
      <c r="K826" s="704"/>
      <c r="L826" s="704"/>
      <c r="M826" s="704"/>
      <c r="N826" s="704"/>
      <c r="O826" s="706"/>
    </row>
  </sheetData>
  <sheetProtection algorithmName="SHA-512" hashValue="Y7CUUtmR/g26BX4wPnfayfDaM4pPFO62oPI0A9p8GfdKq6NElRFAQ8J+DlQpbkTCYKnZPP/ezTMobkehIOUaFg==" saltValue="+wbTTDhtSwx6WQR6PyBGog==" spinCount="100000" sheet="1" objects="1" scenarios="1" selectLockedCells="1"/>
  <mergeCells count="511">
    <mergeCell ref="L68:O69"/>
    <mergeCell ref="B45:B46"/>
    <mergeCell ref="C45:O46"/>
    <mergeCell ref="B47:B48"/>
    <mergeCell ref="B2:O3"/>
    <mergeCell ref="A4:XFD4"/>
    <mergeCell ref="B5:E8"/>
    <mergeCell ref="F5:O8"/>
    <mergeCell ref="A39:XFD39"/>
    <mergeCell ref="B40:E43"/>
    <mergeCell ref="F40:O43"/>
    <mergeCell ref="B36:K38"/>
    <mergeCell ref="L36:O38"/>
    <mergeCell ref="C47:C48"/>
    <mergeCell ref="D47:D48"/>
    <mergeCell ref="E47:E48"/>
    <mergeCell ref="F47:F48"/>
    <mergeCell ref="G47:G48"/>
    <mergeCell ref="H47:I48"/>
    <mergeCell ref="J47:M48"/>
    <mergeCell ref="B49:B67"/>
    <mergeCell ref="C49:O67"/>
    <mergeCell ref="N47:N48"/>
    <mergeCell ref="O47:O48"/>
    <mergeCell ref="B334:K335"/>
    <mergeCell ref="L334:O335"/>
    <mergeCell ref="B336:K340"/>
    <mergeCell ref="L336:O340"/>
    <mergeCell ref="B315:B333"/>
    <mergeCell ref="C315:O333"/>
    <mergeCell ref="L401:O405"/>
    <mergeCell ref="B342:B343"/>
    <mergeCell ref="C342:O343"/>
    <mergeCell ref="H344:I345"/>
    <mergeCell ref="J344:M345"/>
    <mergeCell ref="N344:N345"/>
    <mergeCell ref="O344:O345"/>
    <mergeCell ref="B344:B345"/>
    <mergeCell ref="C344:C345"/>
    <mergeCell ref="D344:D345"/>
    <mergeCell ref="E344:E345"/>
    <mergeCell ref="F344:F345"/>
    <mergeCell ref="G344:G345"/>
    <mergeCell ref="L367:O371"/>
    <mergeCell ref="B346:B364"/>
    <mergeCell ref="C346:O364"/>
    <mergeCell ref="B365:K366"/>
    <mergeCell ref="C380:C381"/>
    <mergeCell ref="G313:G314"/>
    <mergeCell ref="H313:I314"/>
    <mergeCell ref="J313:M314"/>
    <mergeCell ref="B313:B314"/>
    <mergeCell ref="C313:C314"/>
    <mergeCell ref="D313:D314"/>
    <mergeCell ref="B279:B281"/>
    <mergeCell ref="C279:O281"/>
    <mergeCell ref="B367:K371"/>
    <mergeCell ref="H282:I283"/>
    <mergeCell ref="B308:O309"/>
    <mergeCell ref="C311:O312"/>
    <mergeCell ref="N313:N314"/>
    <mergeCell ref="B284:B298"/>
    <mergeCell ref="C284:O298"/>
    <mergeCell ref="B299:K300"/>
    <mergeCell ref="L299:O300"/>
    <mergeCell ref="B301:K307"/>
    <mergeCell ref="L301:O307"/>
    <mergeCell ref="O282:O283"/>
    <mergeCell ref="B311:B312"/>
    <mergeCell ref="B282:B283"/>
    <mergeCell ref="C282:C283"/>
    <mergeCell ref="D282:D283"/>
    <mergeCell ref="E282:E283"/>
    <mergeCell ref="F282:F283"/>
    <mergeCell ref="G282:G283"/>
    <mergeCell ref="J282:M283"/>
    <mergeCell ref="N282:N283"/>
    <mergeCell ref="E313:E314"/>
    <mergeCell ref="F313:F314"/>
    <mergeCell ref="O313:O314"/>
    <mergeCell ref="B446:O448"/>
    <mergeCell ref="B439:K445"/>
    <mergeCell ref="L439:O445"/>
    <mergeCell ref="B425:B436"/>
    <mergeCell ref="C425:O436"/>
    <mergeCell ref="B420:B422"/>
    <mergeCell ref="B423:B424"/>
    <mergeCell ref="C423:C424"/>
    <mergeCell ref="D423:D424"/>
    <mergeCell ref="B437:K438"/>
    <mergeCell ref="L437:O438"/>
    <mergeCell ref="B377:B379"/>
    <mergeCell ref="C377:O379"/>
    <mergeCell ref="B399:K400"/>
    <mergeCell ref="L399:O400"/>
    <mergeCell ref="B401:K405"/>
    <mergeCell ref="B823:K826"/>
    <mergeCell ref="L823:O826"/>
    <mergeCell ref="B801:B820"/>
    <mergeCell ref="C801:O820"/>
    <mergeCell ref="R565:X579"/>
    <mergeCell ref="B799:B800"/>
    <mergeCell ref="C799:C800"/>
    <mergeCell ref="D799:D800"/>
    <mergeCell ref="E799:E800"/>
    <mergeCell ref="F799:F800"/>
    <mergeCell ref="G799:G800"/>
    <mergeCell ref="H799:I800"/>
    <mergeCell ref="J799:M800"/>
    <mergeCell ref="N799:N800"/>
    <mergeCell ref="O799:O800"/>
    <mergeCell ref="B796:B798"/>
    <mergeCell ref="C796:O798"/>
    <mergeCell ref="B666:B667"/>
    <mergeCell ref="B821:K822"/>
    <mergeCell ref="L821:O822"/>
    <mergeCell ref="B721:K724"/>
    <mergeCell ref="L721:O724"/>
    <mergeCell ref="B697:B698"/>
    <mergeCell ref="C697:C698"/>
    <mergeCell ref="D380:D381"/>
    <mergeCell ref="B458:B473"/>
    <mergeCell ref="C458:O473"/>
    <mergeCell ref="N456:N457"/>
    <mergeCell ref="O456:O457"/>
    <mergeCell ref="B454:B455"/>
    <mergeCell ref="B456:B457"/>
    <mergeCell ref="C456:C457"/>
    <mergeCell ref="D456:D457"/>
    <mergeCell ref="E456:E457"/>
    <mergeCell ref="F456:F457"/>
    <mergeCell ref="G456:G457"/>
    <mergeCell ref="H456:I457"/>
    <mergeCell ref="J456:M457"/>
    <mergeCell ref="C454:O455"/>
    <mergeCell ref="B406:O408"/>
    <mergeCell ref="E380:E381"/>
    <mergeCell ref="F380:F381"/>
    <mergeCell ref="G380:G381"/>
    <mergeCell ref="H380:I381"/>
    <mergeCell ref="J380:M381"/>
    <mergeCell ref="N380:N381"/>
    <mergeCell ref="E423:E424"/>
    <mergeCell ref="F423:F424"/>
    <mergeCell ref="G423:G424"/>
    <mergeCell ref="C420:O422"/>
    <mergeCell ref="B476:K479"/>
    <mergeCell ref="L476:O479"/>
    <mergeCell ref="B474:K475"/>
    <mergeCell ref="L474:O475"/>
    <mergeCell ref="H423:I424"/>
    <mergeCell ref="J423:M424"/>
    <mergeCell ref="N423:N424"/>
    <mergeCell ref="O423:O424"/>
    <mergeCell ref="B488:B489"/>
    <mergeCell ref="C488:C489"/>
    <mergeCell ref="D488:D489"/>
    <mergeCell ref="E488:E489"/>
    <mergeCell ref="F488:F489"/>
    <mergeCell ref="G488:G489"/>
    <mergeCell ref="H488:I489"/>
    <mergeCell ref="N488:N489"/>
    <mergeCell ref="O488:O489"/>
    <mergeCell ref="B268:O273"/>
    <mergeCell ref="G244:G245"/>
    <mergeCell ref="H244:I245"/>
    <mergeCell ref="D244:D245"/>
    <mergeCell ref="E244:E245"/>
    <mergeCell ref="F244:F245"/>
    <mergeCell ref="B261:K262"/>
    <mergeCell ref="L261:O262"/>
    <mergeCell ref="B263:K267"/>
    <mergeCell ref="L263:O267"/>
    <mergeCell ref="B246:B260"/>
    <mergeCell ref="C246:O260"/>
    <mergeCell ref="J209:M210"/>
    <mergeCell ref="N209:N210"/>
    <mergeCell ref="C209:C210"/>
    <mergeCell ref="O209:O210"/>
    <mergeCell ref="B209:B210"/>
    <mergeCell ref="D209:D210"/>
    <mergeCell ref="N244:N245"/>
    <mergeCell ref="O244:O245"/>
    <mergeCell ref="B244:B245"/>
    <mergeCell ref="C244:C245"/>
    <mergeCell ref="J244:M245"/>
    <mergeCell ref="O78:O79"/>
    <mergeCell ref="B100:K101"/>
    <mergeCell ref="L100:O101"/>
    <mergeCell ref="B201:K205"/>
    <mergeCell ref="L201:O205"/>
    <mergeCell ref="B170:O171"/>
    <mergeCell ref="A172:XFD172"/>
    <mergeCell ref="B173:E176"/>
    <mergeCell ref="F173:O176"/>
    <mergeCell ref="B182:B198"/>
    <mergeCell ref="C182:O198"/>
    <mergeCell ref="B133:K136"/>
    <mergeCell ref="L133:O136"/>
    <mergeCell ref="L131:O132"/>
    <mergeCell ref="B138:B139"/>
    <mergeCell ref="H180:I181"/>
    <mergeCell ref="J180:M181"/>
    <mergeCell ref="N180:N181"/>
    <mergeCell ref="O180:O181"/>
    <mergeCell ref="B70:K74"/>
    <mergeCell ref="L70:O74"/>
    <mergeCell ref="B68:K69"/>
    <mergeCell ref="B102:K105"/>
    <mergeCell ref="L102:O105"/>
    <mergeCell ref="B80:B99"/>
    <mergeCell ref="C80:O99"/>
    <mergeCell ref="B111:B130"/>
    <mergeCell ref="C111:O130"/>
    <mergeCell ref="B76:B77"/>
    <mergeCell ref="G78:G79"/>
    <mergeCell ref="H78:I79"/>
    <mergeCell ref="J78:M79"/>
    <mergeCell ref="C76:O77"/>
    <mergeCell ref="B78:B79"/>
    <mergeCell ref="C78:C79"/>
    <mergeCell ref="D78:D79"/>
    <mergeCell ref="E78:E79"/>
    <mergeCell ref="F78:F79"/>
    <mergeCell ref="D109:D110"/>
    <mergeCell ref="E109:E110"/>
    <mergeCell ref="G109:G110"/>
    <mergeCell ref="F109:F110"/>
    <mergeCell ref="N78:N79"/>
    <mergeCell ref="B107:B108"/>
    <mergeCell ref="C107:O108"/>
    <mergeCell ref="C109:C110"/>
    <mergeCell ref="B241:B243"/>
    <mergeCell ref="C241:O243"/>
    <mergeCell ref="D180:D181"/>
    <mergeCell ref="E180:E181"/>
    <mergeCell ref="F180:F181"/>
    <mergeCell ref="G180:G181"/>
    <mergeCell ref="D140:D141"/>
    <mergeCell ref="E140:E141"/>
    <mergeCell ref="F140:F141"/>
    <mergeCell ref="G140:G141"/>
    <mergeCell ref="H140:I141"/>
    <mergeCell ref="J140:M141"/>
    <mergeCell ref="N140:N141"/>
    <mergeCell ref="O140:O141"/>
    <mergeCell ref="B164:K167"/>
    <mergeCell ref="B199:K200"/>
    <mergeCell ref="A240:XFD240"/>
    <mergeCell ref="B238:E239"/>
    <mergeCell ref="B228:K232"/>
    <mergeCell ref="L228:O232"/>
    <mergeCell ref="B207:B208"/>
    <mergeCell ref="E13:E14"/>
    <mergeCell ref="F13:F14"/>
    <mergeCell ref="N13:N14"/>
    <mergeCell ref="O13:O14"/>
    <mergeCell ref="F238:O239"/>
    <mergeCell ref="B211:B225"/>
    <mergeCell ref="C211:O225"/>
    <mergeCell ref="B226:K227"/>
    <mergeCell ref="L226:O227"/>
    <mergeCell ref="B233:O236"/>
    <mergeCell ref="G13:G14"/>
    <mergeCell ref="H13:I14"/>
    <mergeCell ref="J13:M14"/>
    <mergeCell ref="B34:K35"/>
    <mergeCell ref="L34:O35"/>
    <mergeCell ref="B15:B33"/>
    <mergeCell ref="C15:O33"/>
    <mergeCell ref="N109:N110"/>
    <mergeCell ref="O109:O110"/>
    <mergeCell ref="B109:B110"/>
    <mergeCell ref="B131:K132"/>
    <mergeCell ref="C178:O179"/>
    <mergeCell ref="B180:B181"/>
    <mergeCell ref="C180:C181"/>
    <mergeCell ref="B560:B574"/>
    <mergeCell ref="C560:O574"/>
    <mergeCell ref="B587:B589"/>
    <mergeCell ref="C587:O589"/>
    <mergeCell ref="L575:O576"/>
    <mergeCell ref="B613:O617"/>
    <mergeCell ref="B655:O655"/>
    <mergeCell ref="O668:O669"/>
    <mergeCell ref="L687:O688"/>
    <mergeCell ref="F590:F591"/>
    <mergeCell ref="G590:G591"/>
    <mergeCell ref="H590:I591"/>
    <mergeCell ref="J590:M591"/>
    <mergeCell ref="N590:N591"/>
    <mergeCell ref="B575:K576"/>
    <mergeCell ref="B577:K580"/>
    <mergeCell ref="B623:B625"/>
    <mergeCell ref="C623:O625"/>
    <mergeCell ref="B626:B627"/>
    <mergeCell ref="L577:O580"/>
    <mergeCell ref="B581:O585"/>
    <mergeCell ref="C668:C669"/>
    <mergeCell ref="D668:D669"/>
    <mergeCell ref="E668:E669"/>
    <mergeCell ref="H528:I529"/>
    <mergeCell ref="J528:M529"/>
    <mergeCell ref="L199:O200"/>
    <mergeCell ref="N528:N529"/>
    <mergeCell ref="E558:E559"/>
    <mergeCell ref="B553:O553"/>
    <mergeCell ref="A278:XFD278"/>
    <mergeCell ref="A310:XFD310"/>
    <mergeCell ref="A341:XFD341"/>
    <mergeCell ref="A376:XFD376"/>
    <mergeCell ref="A409:XFD409"/>
    <mergeCell ref="A419:XFD419"/>
    <mergeCell ref="A453:XFD453"/>
    <mergeCell ref="A484:XFD484"/>
    <mergeCell ref="A516:XFD516"/>
    <mergeCell ref="B490:B508"/>
    <mergeCell ref="C490:O508"/>
    <mergeCell ref="J488:M489"/>
    <mergeCell ref="B485:B487"/>
    <mergeCell ref="C207:O208"/>
    <mergeCell ref="E209:E210"/>
    <mergeCell ref="F209:F210"/>
    <mergeCell ref="G209:G210"/>
    <mergeCell ref="H209:I210"/>
    <mergeCell ref="B1:O1"/>
    <mergeCell ref="F558:F559"/>
    <mergeCell ref="G558:G559"/>
    <mergeCell ref="H558:I559"/>
    <mergeCell ref="J558:M559"/>
    <mergeCell ref="N558:N559"/>
    <mergeCell ref="O558:O559"/>
    <mergeCell ref="B548:K551"/>
    <mergeCell ref="L548:O551"/>
    <mergeCell ref="B546:K547"/>
    <mergeCell ref="L546:O547"/>
    <mergeCell ref="B530:B545"/>
    <mergeCell ref="C530:O545"/>
    <mergeCell ref="B525:B527"/>
    <mergeCell ref="C525:O527"/>
    <mergeCell ref="B528:B529"/>
    <mergeCell ref="C528:C529"/>
    <mergeCell ref="D528:D529"/>
    <mergeCell ref="E528:E529"/>
    <mergeCell ref="F528:F529"/>
    <mergeCell ref="G528:G529"/>
    <mergeCell ref="A44:XFD44"/>
    <mergeCell ref="O528:O529"/>
    <mergeCell ref="B555:B557"/>
    <mergeCell ref="B552:O552"/>
    <mergeCell ref="C626:C627"/>
    <mergeCell ref="D626:D627"/>
    <mergeCell ref="E626:E627"/>
    <mergeCell ref="F626:F627"/>
    <mergeCell ref="G626:G627"/>
    <mergeCell ref="H626:I627"/>
    <mergeCell ref="J626:M627"/>
    <mergeCell ref="N626:N627"/>
    <mergeCell ref="O590:O591"/>
    <mergeCell ref="B592:B606"/>
    <mergeCell ref="C592:O606"/>
    <mergeCell ref="B607:K608"/>
    <mergeCell ref="L607:O608"/>
    <mergeCell ref="B609:K612"/>
    <mergeCell ref="L609:O612"/>
    <mergeCell ref="B590:B591"/>
    <mergeCell ref="C590:C591"/>
    <mergeCell ref="D590:D591"/>
    <mergeCell ref="E590:E591"/>
    <mergeCell ref="C555:O557"/>
    <mergeCell ref="B558:B559"/>
    <mergeCell ref="C558:C559"/>
    <mergeCell ref="D558:D559"/>
    <mergeCell ref="B750:K751"/>
    <mergeCell ref="L750:O751"/>
    <mergeCell ref="F659:O664"/>
    <mergeCell ref="N728:N729"/>
    <mergeCell ref="O728:O729"/>
    <mergeCell ref="D697:D698"/>
    <mergeCell ref="E697:E698"/>
    <mergeCell ref="F697:F698"/>
    <mergeCell ref="G697:G698"/>
    <mergeCell ref="O697:O698"/>
    <mergeCell ref="B719:K720"/>
    <mergeCell ref="L719:O720"/>
    <mergeCell ref="J697:M698"/>
    <mergeCell ref="N697:N698"/>
    <mergeCell ref="F668:F669"/>
    <mergeCell ref="G668:G669"/>
    <mergeCell ref="C666:O667"/>
    <mergeCell ref="G728:G729"/>
    <mergeCell ref="H728:I729"/>
    <mergeCell ref="J728:M729"/>
    <mergeCell ref="B656:O657"/>
    <mergeCell ref="B659:E664"/>
    <mergeCell ref="H668:I669"/>
    <mergeCell ref="J668:M669"/>
    <mergeCell ref="N668:N669"/>
    <mergeCell ref="H697:I698"/>
    <mergeCell ref="B695:B696"/>
    <mergeCell ref="C695:O696"/>
    <mergeCell ref="B689:K693"/>
    <mergeCell ref="L689:O693"/>
    <mergeCell ref="B761:B762"/>
    <mergeCell ref="C761:O762"/>
    <mergeCell ref="B763:B764"/>
    <mergeCell ref="C763:C764"/>
    <mergeCell ref="D763:D764"/>
    <mergeCell ref="E763:E764"/>
    <mergeCell ref="F763:F764"/>
    <mergeCell ref="G763:G764"/>
    <mergeCell ref="H763:I764"/>
    <mergeCell ref="J763:M764"/>
    <mergeCell ref="N763:N764"/>
    <mergeCell ref="O763:O764"/>
    <mergeCell ref="L752:O755"/>
    <mergeCell ref="O626:O627"/>
    <mergeCell ref="B628:B642"/>
    <mergeCell ref="C628:O642"/>
    <mergeCell ref="B643:K644"/>
    <mergeCell ref="L643:O644"/>
    <mergeCell ref="B645:K648"/>
    <mergeCell ref="B509:K510"/>
    <mergeCell ref="L509:O510"/>
    <mergeCell ref="B511:K515"/>
    <mergeCell ref="L511:O515"/>
    <mergeCell ref="B619:E621"/>
    <mergeCell ref="F619:O621"/>
    <mergeCell ref="L645:O648"/>
    <mergeCell ref="B649:O653"/>
    <mergeCell ref="B728:B729"/>
    <mergeCell ref="B668:B669"/>
    <mergeCell ref="B687:K688"/>
    <mergeCell ref="C728:C729"/>
    <mergeCell ref="B726:B727"/>
    <mergeCell ref="C726:O727"/>
    <mergeCell ref="D728:D729"/>
    <mergeCell ref="E728:E729"/>
    <mergeCell ref="F728:F729"/>
    <mergeCell ref="A9:XFD9"/>
    <mergeCell ref="A75:XFD75"/>
    <mergeCell ref="A106:XFD106"/>
    <mergeCell ref="A137:XFD137"/>
    <mergeCell ref="A168:XFD168"/>
    <mergeCell ref="A177:XFD177"/>
    <mergeCell ref="A206:XFD206"/>
    <mergeCell ref="C138:O139"/>
    <mergeCell ref="B140:B141"/>
    <mergeCell ref="C140:C141"/>
    <mergeCell ref="B169:O169"/>
    <mergeCell ref="L164:O167"/>
    <mergeCell ref="B162:K163"/>
    <mergeCell ref="L162:O163"/>
    <mergeCell ref="B142:B161"/>
    <mergeCell ref="C142:O161"/>
    <mergeCell ref="B178:B179"/>
    <mergeCell ref="H109:I110"/>
    <mergeCell ref="J109:M110"/>
    <mergeCell ref="B10:B12"/>
    <mergeCell ref="C10:O12"/>
    <mergeCell ref="B13:B14"/>
    <mergeCell ref="C13:C14"/>
    <mergeCell ref="D13:D14"/>
    <mergeCell ref="A795:XFD795"/>
    <mergeCell ref="B410:O410"/>
    <mergeCell ref="B517:O517"/>
    <mergeCell ref="A524:XFD524"/>
    <mergeCell ref="A554:XFD554"/>
    <mergeCell ref="A586:XFD586"/>
    <mergeCell ref="A622:XFD622"/>
    <mergeCell ref="A654:XFD654"/>
    <mergeCell ref="A665:XFD665"/>
    <mergeCell ref="A694:XFD694"/>
    <mergeCell ref="A725:XFD725"/>
    <mergeCell ref="A760:XFD760"/>
    <mergeCell ref="B786:K790"/>
    <mergeCell ref="L786:O790"/>
    <mergeCell ref="B784:K785"/>
    <mergeCell ref="L784:O785"/>
    <mergeCell ref="B765:B783"/>
    <mergeCell ref="C765:O783"/>
    <mergeCell ref="B670:B686"/>
    <mergeCell ref="C670:O686"/>
    <mergeCell ref="B699:B718"/>
    <mergeCell ref="C699:O718"/>
    <mergeCell ref="B730:B749"/>
    <mergeCell ref="C730:O749"/>
    <mergeCell ref="B757:E759"/>
    <mergeCell ref="F757:O759"/>
    <mergeCell ref="B792:E794"/>
    <mergeCell ref="F792:O794"/>
    <mergeCell ref="B275:E277"/>
    <mergeCell ref="F275:O277"/>
    <mergeCell ref="B373:E375"/>
    <mergeCell ref="F373:O375"/>
    <mergeCell ref="B411:O412"/>
    <mergeCell ref="B414:E418"/>
    <mergeCell ref="F414:O418"/>
    <mergeCell ref="B518:O519"/>
    <mergeCell ref="B521:E523"/>
    <mergeCell ref="F521:O523"/>
    <mergeCell ref="B450:E452"/>
    <mergeCell ref="F450:O452"/>
    <mergeCell ref="L365:O366"/>
    <mergeCell ref="O380:O381"/>
    <mergeCell ref="B382:B398"/>
    <mergeCell ref="C382:O398"/>
    <mergeCell ref="B380:B381"/>
    <mergeCell ref="C485:O487"/>
    <mergeCell ref="B480:O483"/>
    <mergeCell ref="B752:K755"/>
  </mergeCells>
  <pageMargins left="0.25" right="0.25" top="0.75" bottom="0.75" header="0.3" footer="0.3"/>
  <pageSetup paperSize="9" fitToHeight="0" orientation="landscape"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3C562-7824-4552-93D1-95E65FD103C0}">
  <sheetPr>
    <tabColor theme="4"/>
  </sheetPr>
  <dimension ref="B1:CG2389"/>
  <sheetViews>
    <sheetView showGridLines="0" tabSelected="1" topLeftCell="A2279" zoomScale="85" zoomScaleNormal="85" zoomScalePageLayoutView="85" workbookViewId="0">
      <selection activeCell="C2334" sqref="C2334:C2335"/>
    </sheetView>
  </sheetViews>
  <sheetFormatPr baseColWidth="10" defaultColWidth="11.42578125" defaultRowHeight="16.350000000000001" customHeight="1"/>
  <cols>
    <col min="1" max="1" width="5" style="67" customWidth="1"/>
    <col min="2" max="2" width="9.7109375" style="98" customWidth="1"/>
    <col min="3" max="12" width="9.7109375" style="67" customWidth="1"/>
    <col min="13" max="13" width="7.85546875" style="67" customWidth="1"/>
    <col min="14" max="14" width="11.42578125" style="67" customWidth="1"/>
    <col min="15" max="15" width="9.7109375" style="69" customWidth="1"/>
    <col min="16" max="85" width="11.42578125" style="66"/>
    <col min="86" max="16384" width="11.42578125" style="67"/>
  </cols>
  <sheetData>
    <row r="1" spans="2:85" ht="16.350000000000001" customHeight="1">
      <c r="B1" s="944" t="s">
        <v>142</v>
      </c>
      <c r="C1" s="945"/>
      <c r="D1" s="945"/>
      <c r="E1" s="945"/>
      <c r="F1" s="945"/>
      <c r="G1" s="945"/>
      <c r="H1" s="945"/>
      <c r="I1" s="945"/>
      <c r="J1" s="945"/>
      <c r="K1" s="945"/>
      <c r="L1" s="945"/>
      <c r="M1" s="945"/>
      <c r="N1" s="945"/>
      <c r="O1" s="946"/>
    </row>
    <row r="2" spans="2:85" s="57" customFormat="1" ht="16.5" customHeight="1">
      <c r="B2" s="855" t="s">
        <v>657</v>
      </c>
      <c r="C2" s="856"/>
      <c r="D2" s="856"/>
      <c r="E2" s="856"/>
      <c r="F2" s="856"/>
      <c r="G2" s="856"/>
      <c r="H2" s="856"/>
      <c r="I2" s="856"/>
      <c r="J2" s="856"/>
      <c r="K2" s="856"/>
      <c r="L2" s="856"/>
      <c r="M2" s="856"/>
      <c r="N2" s="856"/>
      <c r="O2" s="857"/>
    </row>
    <row r="3" spans="2:85" s="57" customFormat="1" ht="15.75" customHeight="1" thickBot="1">
      <c r="B3" s="858"/>
      <c r="C3" s="859"/>
      <c r="D3" s="859"/>
      <c r="E3" s="859"/>
      <c r="F3" s="859"/>
      <c r="G3" s="859"/>
      <c r="H3" s="859"/>
      <c r="I3" s="859"/>
      <c r="J3" s="859"/>
      <c r="K3" s="859"/>
      <c r="L3" s="859"/>
      <c r="M3" s="859"/>
      <c r="N3" s="859"/>
      <c r="O3" s="860"/>
    </row>
    <row r="4" spans="2:85" s="144" customFormat="1" ht="16.350000000000001" customHeight="1" thickBot="1">
      <c r="B4" s="145"/>
      <c r="C4" s="145"/>
      <c r="D4" s="145"/>
      <c r="E4" s="145"/>
      <c r="F4" s="145"/>
      <c r="G4" s="145"/>
      <c r="H4" s="145"/>
      <c r="I4" s="145"/>
      <c r="J4" s="145"/>
      <c r="K4" s="145"/>
      <c r="L4" s="145"/>
      <c r="M4" s="145"/>
      <c r="N4" s="145"/>
      <c r="O4" s="145"/>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row>
    <row r="5" spans="2:85" s="138" customFormat="1" ht="15" customHeight="1">
      <c r="B5" s="844" t="s">
        <v>323</v>
      </c>
      <c r="C5" s="845"/>
      <c r="D5" s="845"/>
      <c r="E5" s="845"/>
      <c r="F5" s="849" t="s">
        <v>658</v>
      </c>
      <c r="G5" s="849"/>
      <c r="H5" s="849"/>
      <c r="I5" s="849"/>
      <c r="J5" s="849"/>
      <c r="K5" s="849"/>
      <c r="L5" s="849"/>
      <c r="M5" s="849"/>
      <c r="N5" s="849"/>
      <c r="O5" s="850"/>
    </row>
    <row r="6" spans="2:85" s="138" customFormat="1" ht="15" customHeight="1">
      <c r="B6" s="846"/>
      <c r="C6" s="678"/>
      <c r="D6" s="678"/>
      <c r="E6" s="678"/>
      <c r="F6" s="683"/>
      <c r="G6" s="683"/>
      <c r="H6" s="683"/>
      <c r="I6" s="683"/>
      <c r="J6" s="683"/>
      <c r="K6" s="683"/>
      <c r="L6" s="683"/>
      <c r="M6" s="683"/>
      <c r="N6" s="683"/>
      <c r="O6" s="851"/>
    </row>
    <row r="7" spans="2:85" s="138" customFormat="1" ht="15.75" customHeight="1">
      <c r="B7" s="846"/>
      <c r="C7" s="678"/>
      <c r="D7" s="678"/>
      <c r="E7" s="678"/>
      <c r="F7" s="683"/>
      <c r="G7" s="683"/>
      <c r="H7" s="683"/>
      <c r="I7" s="683"/>
      <c r="J7" s="683"/>
      <c r="K7" s="683"/>
      <c r="L7" s="683"/>
      <c r="M7" s="683"/>
      <c r="N7" s="683"/>
      <c r="O7" s="851"/>
    </row>
    <row r="8" spans="2:85" s="138" customFormat="1" ht="15.75" thickBot="1">
      <c r="B8" s="847"/>
      <c r="C8" s="848"/>
      <c r="D8" s="848"/>
      <c r="E8" s="848"/>
      <c r="F8" s="852"/>
      <c r="G8" s="852"/>
      <c r="H8" s="852"/>
      <c r="I8" s="852"/>
      <c r="J8" s="852"/>
      <c r="K8" s="852"/>
      <c r="L8" s="852"/>
      <c r="M8" s="852"/>
      <c r="N8" s="852"/>
      <c r="O8" s="853"/>
    </row>
    <row r="9" spans="2:85" ht="16.350000000000001" customHeight="1" thickBot="1">
      <c r="B9" s="1034"/>
      <c r="C9" s="1034"/>
      <c r="D9" s="1034"/>
      <c r="E9" s="1034"/>
      <c r="F9" s="1034"/>
      <c r="G9" s="1034"/>
      <c r="H9" s="1034"/>
      <c r="I9" s="1034"/>
      <c r="J9" s="1034"/>
      <c r="K9" s="1034"/>
      <c r="L9" s="1034"/>
      <c r="M9" s="1034"/>
      <c r="N9" s="1034"/>
      <c r="O9" s="1034"/>
    </row>
    <row r="10" spans="2:85" ht="16.350000000000001" customHeight="1">
      <c r="B10" s="943" t="s">
        <v>143</v>
      </c>
      <c r="C10" s="596" t="s">
        <v>659</v>
      </c>
      <c r="D10" s="596"/>
      <c r="E10" s="596"/>
      <c r="F10" s="596"/>
      <c r="G10" s="596"/>
      <c r="H10" s="596"/>
      <c r="I10" s="596"/>
      <c r="J10" s="596"/>
      <c r="K10" s="596"/>
      <c r="L10" s="596"/>
      <c r="M10" s="596"/>
      <c r="N10" s="596"/>
      <c r="O10" s="597"/>
    </row>
    <row r="11" spans="2:85" ht="16.350000000000001" customHeight="1">
      <c r="B11" s="920"/>
      <c r="C11" s="598"/>
      <c r="D11" s="598"/>
      <c r="E11" s="598"/>
      <c r="F11" s="598"/>
      <c r="G11" s="598"/>
      <c r="H11" s="598"/>
      <c r="I11" s="598"/>
      <c r="J11" s="598"/>
      <c r="K11" s="598"/>
      <c r="L11" s="598"/>
      <c r="M11" s="598"/>
      <c r="N11" s="598"/>
      <c r="O11" s="599"/>
    </row>
    <row r="12" spans="2:85" ht="16.350000000000001" customHeight="1">
      <c r="B12" s="948" t="s">
        <v>59</v>
      </c>
      <c r="C12" s="559"/>
      <c r="D12" s="947" t="s">
        <v>58</v>
      </c>
      <c r="E12" s="559"/>
      <c r="F12" s="918" t="s">
        <v>60</v>
      </c>
      <c r="G12" s="559"/>
      <c r="H12" s="918" t="s">
        <v>61</v>
      </c>
      <c r="I12" s="918"/>
      <c r="J12" s="727"/>
      <c r="K12" s="727"/>
      <c r="L12" s="727"/>
      <c r="M12" s="727"/>
      <c r="N12" s="872" t="s">
        <v>62</v>
      </c>
      <c r="O12" s="518">
        <v>0.1</v>
      </c>
    </row>
    <row r="13" spans="2:85" ht="16.350000000000001" customHeight="1">
      <c r="B13" s="948"/>
      <c r="C13" s="559"/>
      <c r="D13" s="947"/>
      <c r="E13" s="559"/>
      <c r="F13" s="918"/>
      <c r="G13" s="559"/>
      <c r="H13" s="918"/>
      <c r="I13" s="918"/>
      <c r="J13" s="727"/>
      <c r="K13" s="727"/>
      <c r="L13" s="727"/>
      <c r="M13" s="727"/>
      <c r="N13" s="872"/>
      <c r="O13" s="518"/>
    </row>
    <row r="14" spans="2:85" ht="16.350000000000001" customHeight="1">
      <c r="B14" s="931" t="s">
        <v>115</v>
      </c>
      <c r="C14" s="710"/>
      <c r="D14" s="710"/>
      <c r="E14" s="710"/>
      <c r="F14" s="710"/>
      <c r="G14" s="710"/>
      <c r="H14" s="710"/>
      <c r="I14" s="710"/>
      <c r="J14" s="710"/>
      <c r="K14" s="710"/>
      <c r="L14" s="710"/>
      <c r="M14" s="710"/>
      <c r="N14" s="710"/>
      <c r="O14" s="711"/>
    </row>
    <row r="15" spans="2:85" ht="16.350000000000001" customHeight="1">
      <c r="B15" s="931"/>
      <c r="C15" s="710"/>
      <c r="D15" s="710"/>
      <c r="E15" s="710"/>
      <c r="F15" s="710"/>
      <c r="G15" s="710"/>
      <c r="H15" s="710"/>
      <c r="I15" s="710"/>
      <c r="J15" s="710"/>
      <c r="K15" s="710"/>
      <c r="L15" s="710"/>
      <c r="M15" s="710"/>
      <c r="N15" s="710"/>
      <c r="O15" s="711"/>
    </row>
    <row r="16" spans="2:85" ht="16.350000000000001" customHeight="1">
      <c r="B16" s="931"/>
      <c r="C16" s="710"/>
      <c r="D16" s="710"/>
      <c r="E16" s="710"/>
      <c r="F16" s="710"/>
      <c r="G16" s="710"/>
      <c r="H16" s="710"/>
      <c r="I16" s="710"/>
      <c r="J16" s="710"/>
      <c r="K16" s="710"/>
      <c r="L16" s="710"/>
      <c r="M16" s="710"/>
      <c r="N16" s="710"/>
      <c r="O16" s="711"/>
    </row>
    <row r="17" spans="2:17" ht="16.350000000000001" customHeight="1">
      <c r="B17" s="931"/>
      <c r="C17" s="710"/>
      <c r="D17" s="710"/>
      <c r="E17" s="710"/>
      <c r="F17" s="710"/>
      <c r="G17" s="710"/>
      <c r="H17" s="710"/>
      <c r="I17" s="710"/>
      <c r="J17" s="710"/>
      <c r="K17" s="710"/>
      <c r="L17" s="710"/>
      <c r="M17" s="710"/>
      <c r="N17" s="710"/>
      <c r="O17" s="711"/>
      <c r="P17" s="70"/>
      <c r="Q17" s="71"/>
    </row>
    <row r="18" spans="2:17" ht="16.350000000000001" customHeight="1">
      <c r="B18" s="931"/>
      <c r="C18" s="710"/>
      <c r="D18" s="710"/>
      <c r="E18" s="710"/>
      <c r="F18" s="710"/>
      <c r="G18" s="710"/>
      <c r="H18" s="710"/>
      <c r="I18" s="710"/>
      <c r="J18" s="710"/>
      <c r="K18" s="710"/>
      <c r="L18" s="710"/>
      <c r="M18" s="710"/>
      <c r="N18" s="710"/>
      <c r="O18" s="711"/>
      <c r="P18" s="72"/>
      <c r="Q18" s="72"/>
    </row>
    <row r="19" spans="2:17" ht="16.350000000000001" customHeight="1">
      <c r="B19" s="931"/>
      <c r="C19" s="710"/>
      <c r="D19" s="710"/>
      <c r="E19" s="710"/>
      <c r="F19" s="710"/>
      <c r="G19" s="710"/>
      <c r="H19" s="710"/>
      <c r="I19" s="710"/>
      <c r="J19" s="710"/>
      <c r="K19" s="710"/>
      <c r="L19" s="710"/>
      <c r="M19" s="710"/>
      <c r="N19" s="710"/>
      <c r="O19" s="711"/>
      <c r="P19" s="72"/>
      <c r="Q19" s="72"/>
    </row>
    <row r="20" spans="2:17" ht="16.350000000000001" customHeight="1">
      <c r="B20" s="931"/>
      <c r="C20" s="710"/>
      <c r="D20" s="710"/>
      <c r="E20" s="710"/>
      <c r="F20" s="710"/>
      <c r="G20" s="710"/>
      <c r="H20" s="710"/>
      <c r="I20" s="710"/>
      <c r="J20" s="710"/>
      <c r="K20" s="710"/>
      <c r="L20" s="710"/>
      <c r="M20" s="710"/>
      <c r="N20" s="710"/>
      <c r="O20" s="711"/>
      <c r="P20" s="73"/>
      <c r="Q20" s="73"/>
    </row>
    <row r="21" spans="2:17" ht="16.350000000000001" customHeight="1">
      <c r="B21" s="931"/>
      <c r="C21" s="710"/>
      <c r="D21" s="710"/>
      <c r="E21" s="710"/>
      <c r="F21" s="710"/>
      <c r="G21" s="710"/>
      <c r="H21" s="710"/>
      <c r="I21" s="710"/>
      <c r="J21" s="710"/>
      <c r="K21" s="710"/>
      <c r="L21" s="710"/>
      <c r="M21" s="710"/>
      <c r="N21" s="710"/>
      <c r="O21" s="711"/>
      <c r="P21" s="74"/>
      <c r="Q21" s="74"/>
    </row>
    <row r="22" spans="2:17" ht="16.350000000000001" customHeight="1">
      <c r="B22" s="931"/>
      <c r="C22" s="710"/>
      <c r="D22" s="710"/>
      <c r="E22" s="710"/>
      <c r="F22" s="710"/>
      <c r="G22" s="710"/>
      <c r="H22" s="710"/>
      <c r="I22" s="710"/>
      <c r="J22" s="710"/>
      <c r="K22" s="710"/>
      <c r="L22" s="710"/>
      <c r="M22" s="710"/>
      <c r="N22" s="710"/>
      <c r="O22" s="711"/>
      <c r="P22" s="75"/>
      <c r="Q22" s="73"/>
    </row>
    <row r="23" spans="2:17" ht="16.350000000000001" customHeight="1">
      <c r="B23" s="931"/>
      <c r="C23" s="710"/>
      <c r="D23" s="710"/>
      <c r="E23" s="710"/>
      <c r="F23" s="710"/>
      <c r="G23" s="710"/>
      <c r="H23" s="710"/>
      <c r="I23" s="710"/>
      <c r="J23" s="710"/>
      <c r="K23" s="710"/>
      <c r="L23" s="710"/>
      <c r="M23" s="710"/>
      <c r="N23" s="710"/>
      <c r="O23" s="711"/>
      <c r="P23" s="75"/>
      <c r="Q23" s="73"/>
    </row>
    <row r="24" spans="2:17" ht="16.350000000000001" customHeight="1">
      <c r="B24" s="931"/>
      <c r="C24" s="710"/>
      <c r="D24" s="710"/>
      <c r="E24" s="710"/>
      <c r="F24" s="710"/>
      <c r="G24" s="710"/>
      <c r="H24" s="710"/>
      <c r="I24" s="710"/>
      <c r="J24" s="710"/>
      <c r="K24" s="710"/>
      <c r="L24" s="710"/>
      <c r="M24" s="710"/>
      <c r="N24" s="710"/>
      <c r="O24" s="711"/>
      <c r="P24" s="73"/>
      <c r="Q24" s="73"/>
    </row>
    <row r="25" spans="2:17" ht="16.350000000000001" customHeight="1">
      <c r="B25" s="931"/>
      <c r="C25" s="710"/>
      <c r="D25" s="710"/>
      <c r="E25" s="710"/>
      <c r="F25" s="710"/>
      <c r="G25" s="710"/>
      <c r="H25" s="710"/>
      <c r="I25" s="710"/>
      <c r="J25" s="710"/>
      <c r="K25" s="710"/>
      <c r="L25" s="710"/>
      <c r="M25" s="710"/>
      <c r="N25" s="710"/>
      <c r="O25" s="711"/>
      <c r="P25" s="73"/>
      <c r="Q25" s="73"/>
    </row>
    <row r="26" spans="2:17" ht="16.350000000000001" customHeight="1">
      <c r="B26" s="931"/>
      <c r="C26" s="710"/>
      <c r="D26" s="710"/>
      <c r="E26" s="710"/>
      <c r="F26" s="710"/>
      <c r="G26" s="710"/>
      <c r="H26" s="710"/>
      <c r="I26" s="710"/>
      <c r="J26" s="710"/>
      <c r="K26" s="710"/>
      <c r="L26" s="710"/>
      <c r="M26" s="710"/>
      <c r="N26" s="710"/>
      <c r="O26" s="711"/>
      <c r="P26" s="76"/>
      <c r="Q26" s="77"/>
    </row>
    <row r="27" spans="2:17" ht="16.350000000000001" customHeight="1">
      <c r="B27" s="931"/>
      <c r="C27" s="710"/>
      <c r="D27" s="710"/>
      <c r="E27" s="710"/>
      <c r="F27" s="710"/>
      <c r="G27" s="710"/>
      <c r="H27" s="710"/>
      <c r="I27" s="710"/>
      <c r="J27" s="710"/>
      <c r="K27" s="710"/>
      <c r="L27" s="710"/>
      <c r="M27" s="710"/>
      <c r="N27" s="710"/>
      <c r="O27" s="711"/>
      <c r="P27" s="70"/>
      <c r="Q27" s="71"/>
    </row>
    <row r="28" spans="2:17" ht="16.350000000000001" customHeight="1">
      <c r="B28" s="931"/>
      <c r="C28" s="710"/>
      <c r="D28" s="710"/>
      <c r="E28" s="710"/>
      <c r="F28" s="710"/>
      <c r="G28" s="710"/>
      <c r="H28" s="710"/>
      <c r="I28" s="710"/>
      <c r="J28" s="710"/>
      <c r="K28" s="710"/>
      <c r="L28" s="710"/>
      <c r="M28" s="710"/>
      <c r="N28" s="710"/>
      <c r="O28" s="711"/>
      <c r="P28" s="72"/>
      <c r="Q28" s="72"/>
    </row>
    <row r="29" spans="2:17" ht="16.350000000000001" customHeight="1">
      <c r="B29" s="931"/>
      <c r="C29" s="710"/>
      <c r="D29" s="710"/>
      <c r="E29" s="710"/>
      <c r="F29" s="710"/>
      <c r="G29" s="710"/>
      <c r="H29" s="710"/>
      <c r="I29" s="710"/>
      <c r="J29" s="710"/>
      <c r="K29" s="710"/>
      <c r="L29" s="710"/>
      <c r="M29" s="710"/>
      <c r="N29" s="710"/>
      <c r="O29" s="711"/>
      <c r="P29" s="78"/>
      <c r="Q29" s="78"/>
    </row>
    <row r="30" spans="2:17" ht="16.350000000000001" customHeight="1">
      <c r="B30" s="870" t="s">
        <v>157</v>
      </c>
      <c r="C30" s="871"/>
      <c r="D30" s="871"/>
      <c r="E30" s="871"/>
      <c r="F30" s="871"/>
      <c r="G30" s="871"/>
      <c r="H30" s="871"/>
      <c r="I30" s="871"/>
      <c r="J30" s="871"/>
      <c r="K30" s="871"/>
      <c r="L30" s="872" t="s">
        <v>65</v>
      </c>
      <c r="M30" s="872"/>
      <c r="N30" s="872"/>
      <c r="O30" s="873"/>
      <c r="P30" s="73"/>
      <c r="Q30" s="73"/>
    </row>
    <row r="31" spans="2:17" ht="16.350000000000001" customHeight="1">
      <c r="B31" s="870"/>
      <c r="C31" s="871"/>
      <c r="D31" s="871"/>
      <c r="E31" s="871"/>
      <c r="F31" s="871"/>
      <c r="G31" s="871"/>
      <c r="H31" s="871"/>
      <c r="I31" s="871"/>
      <c r="J31" s="871"/>
      <c r="K31" s="871"/>
      <c r="L31" s="872"/>
      <c r="M31" s="872"/>
      <c r="N31" s="872"/>
      <c r="O31" s="873"/>
      <c r="P31" s="73"/>
      <c r="Q31" s="73"/>
    </row>
    <row r="32" spans="2:17" ht="16.350000000000001" customHeight="1">
      <c r="B32" s="525" t="s">
        <v>522</v>
      </c>
      <c r="C32" s="526"/>
      <c r="D32" s="526"/>
      <c r="E32" s="526"/>
      <c r="F32" s="526"/>
      <c r="G32" s="526"/>
      <c r="H32" s="526"/>
      <c r="I32" s="526"/>
      <c r="J32" s="526"/>
      <c r="K32" s="526"/>
      <c r="L32" s="949"/>
      <c r="M32" s="949"/>
      <c r="N32" s="949"/>
      <c r="O32" s="950"/>
      <c r="P32" s="73"/>
      <c r="Q32" s="73"/>
    </row>
    <row r="33" spans="2:17" ht="16.350000000000001" customHeight="1">
      <c r="B33" s="525"/>
      <c r="C33" s="526"/>
      <c r="D33" s="526"/>
      <c r="E33" s="526"/>
      <c r="F33" s="526"/>
      <c r="G33" s="526"/>
      <c r="H33" s="526"/>
      <c r="I33" s="526"/>
      <c r="J33" s="526"/>
      <c r="K33" s="526"/>
      <c r="L33" s="949"/>
      <c r="M33" s="949"/>
      <c r="N33" s="949"/>
      <c r="O33" s="950"/>
    </row>
    <row r="34" spans="2:17" ht="16.350000000000001" customHeight="1">
      <c r="B34" s="525"/>
      <c r="C34" s="526"/>
      <c r="D34" s="526"/>
      <c r="E34" s="526"/>
      <c r="F34" s="526"/>
      <c r="G34" s="526"/>
      <c r="H34" s="526"/>
      <c r="I34" s="526"/>
      <c r="J34" s="526"/>
      <c r="K34" s="526"/>
      <c r="L34" s="949"/>
      <c r="M34" s="949"/>
      <c r="N34" s="949"/>
      <c r="O34" s="950"/>
      <c r="P34" s="72"/>
      <c r="Q34" s="72"/>
    </row>
    <row r="35" spans="2:17" ht="16.350000000000001" customHeight="1">
      <c r="B35" s="525"/>
      <c r="C35" s="526"/>
      <c r="D35" s="526"/>
      <c r="E35" s="526"/>
      <c r="F35" s="526"/>
      <c r="G35" s="526"/>
      <c r="H35" s="526"/>
      <c r="I35" s="526"/>
      <c r="J35" s="526"/>
      <c r="K35" s="526"/>
      <c r="L35" s="949"/>
      <c r="M35" s="949"/>
      <c r="N35" s="949"/>
      <c r="O35" s="950"/>
      <c r="P35" s="72"/>
      <c r="Q35" s="72"/>
    </row>
    <row r="36" spans="2:17" ht="16.350000000000001" customHeight="1">
      <c r="B36" s="525"/>
      <c r="C36" s="526"/>
      <c r="D36" s="526"/>
      <c r="E36" s="526"/>
      <c r="F36" s="526"/>
      <c r="G36" s="526"/>
      <c r="H36" s="526"/>
      <c r="I36" s="526"/>
      <c r="J36" s="526"/>
      <c r="K36" s="526"/>
      <c r="L36" s="949"/>
      <c r="M36" s="949"/>
      <c r="N36" s="949"/>
      <c r="O36" s="950"/>
      <c r="P36" s="72"/>
      <c r="Q36" s="72"/>
    </row>
    <row r="37" spans="2:17" ht="16.350000000000001" customHeight="1" thickBot="1">
      <c r="B37" s="552"/>
      <c r="C37" s="553"/>
      <c r="D37" s="553"/>
      <c r="E37" s="553"/>
      <c r="F37" s="553"/>
      <c r="G37" s="553"/>
      <c r="H37" s="553"/>
      <c r="I37" s="553"/>
      <c r="J37" s="553"/>
      <c r="K37" s="553"/>
      <c r="L37" s="935"/>
      <c r="M37" s="935"/>
      <c r="N37" s="935"/>
      <c r="O37" s="936"/>
      <c r="P37" s="72"/>
      <c r="Q37" s="72"/>
    </row>
    <row r="38" spans="2:17" ht="16.350000000000001" customHeight="1" thickBot="1">
      <c r="B38" s="994"/>
      <c r="C38" s="994"/>
      <c r="D38" s="994"/>
      <c r="E38" s="994"/>
      <c r="F38" s="994"/>
      <c r="G38" s="994"/>
      <c r="H38" s="994"/>
      <c r="I38" s="994"/>
      <c r="J38" s="994"/>
      <c r="K38" s="994"/>
      <c r="L38" s="994"/>
      <c r="M38" s="994"/>
      <c r="N38" s="994"/>
      <c r="O38" s="994"/>
      <c r="P38" s="72"/>
      <c r="Q38" s="72"/>
    </row>
    <row r="39" spans="2:17" ht="16.350000000000001" customHeight="1">
      <c r="B39" s="874" t="s">
        <v>156</v>
      </c>
      <c r="C39" s="596" t="s">
        <v>660</v>
      </c>
      <c r="D39" s="596"/>
      <c r="E39" s="596"/>
      <c r="F39" s="596"/>
      <c r="G39" s="596"/>
      <c r="H39" s="596"/>
      <c r="I39" s="596"/>
      <c r="J39" s="596"/>
      <c r="K39" s="596"/>
      <c r="L39" s="596"/>
      <c r="M39" s="596"/>
      <c r="N39" s="596"/>
      <c r="O39" s="597"/>
      <c r="P39" s="78"/>
      <c r="Q39" s="78"/>
    </row>
    <row r="40" spans="2:17" ht="16.350000000000001" customHeight="1">
      <c r="B40" s="875"/>
      <c r="C40" s="598"/>
      <c r="D40" s="598"/>
      <c r="E40" s="598"/>
      <c r="F40" s="598"/>
      <c r="G40" s="598"/>
      <c r="H40" s="598"/>
      <c r="I40" s="598"/>
      <c r="J40" s="598"/>
      <c r="K40" s="598"/>
      <c r="L40" s="598"/>
      <c r="M40" s="598"/>
      <c r="N40" s="598"/>
      <c r="O40" s="599"/>
      <c r="P40" s="79"/>
      <c r="Q40" s="80"/>
    </row>
    <row r="41" spans="2:17" ht="16.350000000000001" customHeight="1">
      <c r="B41" s="920" t="s">
        <v>59</v>
      </c>
      <c r="C41" s="559"/>
      <c r="D41" s="915" t="s">
        <v>58</v>
      </c>
      <c r="E41" s="559"/>
      <c r="F41" s="916" t="s">
        <v>60</v>
      </c>
      <c r="G41" s="559"/>
      <c r="H41" s="918" t="s">
        <v>61</v>
      </c>
      <c r="I41" s="918"/>
      <c r="J41" s="727"/>
      <c r="K41" s="727"/>
      <c r="L41" s="727"/>
      <c r="M41" s="727"/>
      <c r="N41" s="872" t="s">
        <v>62</v>
      </c>
      <c r="O41" s="741"/>
      <c r="P41" s="73"/>
      <c r="Q41" s="80"/>
    </row>
    <row r="42" spans="2:17" ht="16.350000000000001" customHeight="1">
      <c r="B42" s="920"/>
      <c r="C42" s="559"/>
      <c r="D42" s="915"/>
      <c r="E42" s="559"/>
      <c r="F42" s="916"/>
      <c r="G42" s="559"/>
      <c r="H42" s="918"/>
      <c r="I42" s="918"/>
      <c r="J42" s="727"/>
      <c r="K42" s="727"/>
      <c r="L42" s="727"/>
      <c r="M42" s="727"/>
      <c r="N42" s="872"/>
      <c r="O42" s="741"/>
    </row>
    <row r="43" spans="2:17" ht="16.350000000000001" customHeight="1">
      <c r="B43" s="931" t="s">
        <v>115</v>
      </c>
      <c r="C43" s="710"/>
      <c r="D43" s="710"/>
      <c r="E43" s="710"/>
      <c r="F43" s="710"/>
      <c r="G43" s="710"/>
      <c r="H43" s="710"/>
      <c r="I43" s="710"/>
      <c r="J43" s="710"/>
      <c r="K43" s="710"/>
      <c r="L43" s="710"/>
      <c r="M43" s="710"/>
      <c r="N43" s="710"/>
      <c r="O43" s="711"/>
      <c r="P43" s="71"/>
    </row>
    <row r="44" spans="2:17" ht="16.350000000000001" customHeight="1">
      <c r="B44" s="931"/>
      <c r="C44" s="710"/>
      <c r="D44" s="710"/>
      <c r="E44" s="710"/>
      <c r="F44" s="710"/>
      <c r="G44" s="710"/>
      <c r="H44" s="710"/>
      <c r="I44" s="710"/>
      <c r="J44" s="710"/>
      <c r="K44" s="710"/>
      <c r="L44" s="710"/>
      <c r="M44" s="710"/>
      <c r="N44" s="710"/>
      <c r="O44" s="711"/>
      <c r="P44" s="72"/>
      <c r="Q44" s="72"/>
    </row>
    <row r="45" spans="2:17" ht="16.350000000000001" customHeight="1">
      <c r="B45" s="931"/>
      <c r="C45" s="710"/>
      <c r="D45" s="710"/>
      <c r="E45" s="710"/>
      <c r="F45" s="710"/>
      <c r="G45" s="710"/>
      <c r="H45" s="710"/>
      <c r="I45" s="710"/>
      <c r="J45" s="710"/>
      <c r="K45" s="710"/>
      <c r="L45" s="710"/>
      <c r="M45" s="710"/>
      <c r="N45" s="710"/>
      <c r="O45" s="711"/>
      <c r="P45" s="72"/>
      <c r="Q45" s="72"/>
    </row>
    <row r="46" spans="2:17" ht="16.350000000000001" customHeight="1">
      <c r="B46" s="931"/>
      <c r="C46" s="710"/>
      <c r="D46" s="710"/>
      <c r="E46" s="710"/>
      <c r="F46" s="710"/>
      <c r="G46" s="710"/>
      <c r="H46" s="710"/>
      <c r="I46" s="710"/>
      <c r="J46" s="710"/>
      <c r="K46" s="710"/>
      <c r="L46" s="710"/>
      <c r="M46" s="710"/>
      <c r="N46" s="710"/>
      <c r="O46" s="711"/>
      <c r="P46" s="73"/>
      <c r="Q46" s="73"/>
    </row>
    <row r="47" spans="2:17" ht="16.350000000000001" customHeight="1">
      <c r="B47" s="931"/>
      <c r="C47" s="710"/>
      <c r="D47" s="710"/>
      <c r="E47" s="710"/>
      <c r="F47" s="710"/>
      <c r="G47" s="710"/>
      <c r="H47" s="710"/>
      <c r="I47" s="710"/>
      <c r="J47" s="710"/>
      <c r="K47" s="710"/>
      <c r="L47" s="710"/>
      <c r="M47" s="710"/>
      <c r="N47" s="710"/>
      <c r="O47" s="711"/>
      <c r="P47" s="75"/>
      <c r="Q47" s="75"/>
    </row>
    <row r="48" spans="2:17" ht="16.350000000000001" customHeight="1">
      <c r="B48" s="931"/>
      <c r="C48" s="710"/>
      <c r="D48" s="710"/>
      <c r="E48" s="710"/>
      <c r="F48" s="710"/>
      <c r="G48" s="710"/>
      <c r="H48" s="710"/>
      <c r="I48" s="710"/>
      <c r="J48" s="710"/>
      <c r="K48" s="710"/>
      <c r="L48" s="710"/>
      <c r="M48" s="710"/>
      <c r="N48" s="710"/>
      <c r="O48" s="711"/>
      <c r="P48" s="73"/>
      <c r="Q48" s="73"/>
    </row>
    <row r="49" spans="2:17" ht="16.350000000000001" customHeight="1">
      <c r="B49" s="931"/>
      <c r="C49" s="710"/>
      <c r="D49" s="710"/>
      <c r="E49" s="710"/>
      <c r="F49" s="710"/>
      <c r="G49" s="710"/>
      <c r="H49" s="710"/>
      <c r="I49" s="710"/>
      <c r="J49" s="710"/>
      <c r="K49" s="710"/>
      <c r="L49" s="710"/>
      <c r="M49" s="710"/>
      <c r="N49" s="710"/>
      <c r="O49" s="711"/>
      <c r="P49" s="73"/>
      <c r="Q49" s="73"/>
    </row>
    <row r="50" spans="2:17" ht="16.350000000000001" customHeight="1">
      <c r="B50" s="931"/>
      <c r="C50" s="710"/>
      <c r="D50" s="710"/>
      <c r="E50" s="710"/>
      <c r="F50" s="710"/>
      <c r="G50" s="710"/>
      <c r="H50" s="710"/>
      <c r="I50" s="710"/>
      <c r="J50" s="710"/>
      <c r="K50" s="710"/>
      <c r="L50" s="710"/>
      <c r="M50" s="710"/>
      <c r="N50" s="710"/>
      <c r="O50" s="711"/>
    </row>
    <row r="51" spans="2:17" ht="16.350000000000001" customHeight="1">
      <c r="B51" s="931"/>
      <c r="C51" s="710"/>
      <c r="D51" s="710"/>
      <c r="E51" s="710"/>
      <c r="F51" s="710"/>
      <c r="G51" s="710"/>
      <c r="H51" s="710"/>
      <c r="I51" s="710"/>
      <c r="J51" s="710"/>
      <c r="K51" s="710"/>
      <c r="L51" s="710"/>
      <c r="M51" s="710"/>
      <c r="N51" s="710"/>
      <c r="O51" s="711"/>
    </row>
    <row r="52" spans="2:17" ht="16.350000000000001" customHeight="1">
      <c r="B52" s="931"/>
      <c r="C52" s="710"/>
      <c r="D52" s="710"/>
      <c r="E52" s="710"/>
      <c r="F52" s="710"/>
      <c r="G52" s="710"/>
      <c r="H52" s="710"/>
      <c r="I52" s="710"/>
      <c r="J52" s="710"/>
      <c r="K52" s="710"/>
      <c r="L52" s="710"/>
      <c r="M52" s="710"/>
      <c r="N52" s="710"/>
      <c r="O52" s="711"/>
    </row>
    <row r="53" spans="2:17" ht="16.350000000000001" customHeight="1">
      <c r="B53" s="931"/>
      <c r="C53" s="710"/>
      <c r="D53" s="710"/>
      <c r="E53" s="710"/>
      <c r="F53" s="710"/>
      <c r="G53" s="710"/>
      <c r="H53" s="710"/>
      <c r="I53" s="710"/>
      <c r="J53" s="710"/>
      <c r="K53" s="710"/>
      <c r="L53" s="710"/>
      <c r="M53" s="710"/>
      <c r="N53" s="710"/>
      <c r="O53" s="711"/>
    </row>
    <row r="54" spans="2:17" ht="16.350000000000001" customHeight="1">
      <c r="B54" s="931"/>
      <c r="C54" s="710"/>
      <c r="D54" s="710"/>
      <c r="E54" s="710"/>
      <c r="F54" s="710"/>
      <c r="G54" s="710"/>
      <c r="H54" s="710"/>
      <c r="I54" s="710"/>
      <c r="J54" s="710"/>
      <c r="K54" s="710"/>
      <c r="L54" s="710"/>
      <c r="M54" s="710"/>
      <c r="N54" s="710"/>
      <c r="O54" s="711"/>
    </row>
    <row r="55" spans="2:17" ht="16.350000000000001" customHeight="1">
      <c r="B55" s="931"/>
      <c r="C55" s="710"/>
      <c r="D55" s="710"/>
      <c r="E55" s="710"/>
      <c r="F55" s="710"/>
      <c r="G55" s="710"/>
      <c r="H55" s="710"/>
      <c r="I55" s="710"/>
      <c r="J55" s="710"/>
      <c r="K55" s="710"/>
      <c r="L55" s="710"/>
      <c r="M55" s="710"/>
      <c r="N55" s="710"/>
      <c r="O55" s="711"/>
    </row>
    <row r="56" spans="2:17" ht="16.350000000000001" customHeight="1">
      <c r="B56" s="931"/>
      <c r="C56" s="710"/>
      <c r="D56" s="710"/>
      <c r="E56" s="710"/>
      <c r="F56" s="710"/>
      <c r="G56" s="710"/>
      <c r="H56" s="710"/>
      <c r="I56" s="710"/>
      <c r="J56" s="710"/>
      <c r="K56" s="710"/>
      <c r="L56" s="710"/>
      <c r="M56" s="710"/>
      <c r="N56" s="710"/>
      <c r="O56" s="711"/>
    </row>
    <row r="57" spans="2:17" ht="16.350000000000001" customHeight="1">
      <c r="B57" s="931"/>
      <c r="C57" s="710"/>
      <c r="D57" s="710"/>
      <c r="E57" s="710"/>
      <c r="F57" s="710"/>
      <c r="G57" s="710"/>
      <c r="H57" s="710"/>
      <c r="I57" s="710"/>
      <c r="J57" s="710"/>
      <c r="K57" s="710"/>
      <c r="L57" s="710"/>
      <c r="M57" s="710"/>
      <c r="N57" s="710"/>
      <c r="O57" s="711"/>
    </row>
    <row r="58" spans="2:17" ht="16.350000000000001" customHeight="1">
      <c r="B58" s="931"/>
      <c r="C58" s="710"/>
      <c r="D58" s="710"/>
      <c r="E58" s="710"/>
      <c r="F58" s="710"/>
      <c r="G58" s="710"/>
      <c r="H58" s="710"/>
      <c r="I58" s="710"/>
      <c r="J58" s="710"/>
      <c r="K58" s="710"/>
      <c r="L58" s="710"/>
      <c r="M58" s="710"/>
      <c r="N58" s="710"/>
      <c r="O58" s="711"/>
    </row>
    <row r="59" spans="2:17" ht="16.350000000000001" customHeight="1">
      <c r="B59" s="931"/>
      <c r="C59" s="710"/>
      <c r="D59" s="710"/>
      <c r="E59" s="710"/>
      <c r="F59" s="710"/>
      <c r="G59" s="710"/>
      <c r="H59" s="710"/>
      <c r="I59" s="710"/>
      <c r="J59" s="710"/>
      <c r="K59" s="710"/>
      <c r="L59" s="710"/>
      <c r="M59" s="710"/>
      <c r="N59" s="710"/>
      <c r="O59" s="711"/>
    </row>
    <row r="60" spans="2:17" ht="16.350000000000001" customHeight="1">
      <c r="B60" s="931"/>
      <c r="C60" s="710"/>
      <c r="D60" s="710"/>
      <c r="E60" s="710"/>
      <c r="F60" s="710"/>
      <c r="G60" s="710"/>
      <c r="H60" s="710"/>
      <c r="I60" s="710"/>
      <c r="J60" s="710"/>
      <c r="K60" s="710"/>
      <c r="L60" s="710"/>
      <c r="M60" s="710"/>
      <c r="N60" s="710"/>
      <c r="O60" s="711"/>
    </row>
    <row r="61" spans="2:17" ht="16.350000000000001" customHeight="1">
      <c r="B61" s="931"/>
      <c r="C61" s="710"/>
      <c r="D61" s="710"/>
      <c r="E61" s="710"/>
      <c r="F61" s="710"/>
      <c r="G61" s="710"/>
      <c r="H61" s="710"/>
      <c r="I61" s="710"/>
      <c r="J61" s="710"/>
      <c r="K61" s="710"/>
      <c r="L61" s="710"/>
      <c r="M61" s="710"/>
      <c r="N61" s="710"/>
      <c r="O61" s="711"/>
    </row>
    <row r="62" spans="2:17" ht="16.350000000000001" customHeight="1">
      <c r="B62" s="931"/>
      <c r="C62" s="710"/>
      <c r="D62" s="710"/>
      <c r="E62" s="710"/>
      <c r="F62" s="710"/>
      <c r="G62" s="710"/>
      <c r="H62" s="710"/>
      <c r="I62" s="710"/>
      <c r="J62" s="710"/>
      <c r="K62" s="710"/>
      <c r="L62" s="710"/>
      <c r="M62" s="710"/>
      <c r="N62" s="710"/>
      <c r="O62" s="711"/>
    </row>
    <row r="63" spans="2:17" ht="16.350000000000001" customHeight="1">
      <c r="B63" s="870" t="s">
        <v>155</v>
      </c>
      <c r="C63" s="871"/>
      <c r="D63" s="871"/>
      <c r="E63" s="871"/>
      <c r="F63" s="871"/>
      <c r="G63" s="871"/>
      <c r="H63" s="871"/>
      <c r="I63" s="871"/>
      <c r="J63" s="871"/>
      <c r="K63" s="871"/>
      <c r="L63" s="872" t="s">
        <v>65</v>
      </c>
      <c r="M63" s="872"/>
      <c r="N63" s="872"/>
      <c r="O63" s="873"/>
    </row>
    <row r="64" spans="2:17" ht="16.350000000000001" customHeight="1">
      <c r="B64" s="870"/>
      <c r="C64" s="871"/>
      <c r="D64" s="871"/>
      <c r="E64" s="871"/>
      <c r="F64" s="871"/>
      <c r="G64" s="871"/>
      <c r="H64" s="871"/>
      <c r="I64" s="871"/>
      <c r="J64" s="871"/>
      <c r="K64" s="871"/>
      <c r="L64" s="872"/>
      <c r="M64" s="872"/>
      <c r="N64" s="872"/>
      <c r="O64" s="873"/>
    </row>
    <row r="65" spans="2:85" ht="16.350000000000001" customHeight="1">
      <c r="B65" s="701" t="s">
        <v>301</v>
      </c>
      <c r="C65" s="702"/>
      <c r="D65" s="702"/>
      <c r="E65" s="702"/>
      <c r="F65" s="702"/>
      <c r="G65" s="702"/>
      <c r="H65" s="702"/>
      <c r="I65" s="702"/>
      <c r="J65" s="702"/>
      <c r="K65" s="702"/>
      <c r="L65" s="635"/>
      <c r="M65" s="635"/>
      <c r="N65" s="635"/>
      <c r="O65" s="636"/>
    </row>
    <row r="66" spans="2:85" ht="16.350000000000001" customHeight="1">
      <c r="B66" s="701"/>
      <c r="C66" s="702"/>
      <c r="D66" s="702"/>
      <c r="E66" s="702"/>
      <c r="F66" s="702"/>
      <c r="G66" s="702"/>
      <c r="H66" s="702"/>
      <c r="I66" s="702"/>
      <c r="J66" s="702"/>
      <c r="K66" s="702"/>
      <c r="L66" s="635"/>
      <c r="M66" s="635"/>
      <c r="N66" s="635"/>
      <c r="O66" s="636"/>
    </row>
    <row r="67" spans="2:85" ht="16.350000000000001" customHeight="1">
      <c r="B67" s="701"/>
      <c r="C67" s="702"/>
      <c r="D67" s="702"/>
      <c r="E67" s="702"/>
      <c r="F67" s="702"/>
      <c r="G67" s="702"/>
      <c r="H67" s="702"/>
      <c r="I67" s="702"/>
      <c r="J67" s="702"/>
      <c r="K67" s="702"/>
      <c r="L67" s="635"/>
      <c r="M67" s="635"/>
      <c r="N67" s="635"/>
      <c r="O67" s="636"/>
    </row>
    <row r="68" spans="2:85" ht="16.350000000000001" customHeight="1" thickBot="1">
      <c r="B68" s="703"/>
      <c r="C68" s="704"/>
      <c r="D68" s="704"/>
      <c r="E68" s="704"/>
      <c r="F68" s="704"/>
      <c r="G68" s="704"/>
      <c r="H68" s="704"/>
      <c r="I68" s="704"/>
      <c r="J68" s="704"/>
      <c r="K68" s="704"/>
      <c r="L68" s="669"/>
      <c r="M68" s="669"/>
      <c r="N68" s="669"/>
      <c r="O68" s="670"/>
    </row>
    <row r="69" spans="2:85" s="144" customFormat="1" ht="16.350000000000001" customHeight="1" thickBot="1">
      <c r="B69" s="145"/>
      <c r="C69" s="145"/>
      <c r="D69" s="145"/>
      <c r="E69" s="145"/>
      <c r="F69" s="145"/>
      <c r="G69" s="145"/>
      <c r="H69" s="145"/>
      <c r="I69" s="145"/>
      <c r="J69" s="145"/>
      <c r="K69" s="145"/>
      <c r="L69" s="145"/>
      <c r="M69" s="145"/>
      <c r="N69" s="145"/>
      <c r="O69" s="145"/>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row>
    <row r="70" spans="2:85" s="138" customFormat="1" ht="15" customHeight="1">
      <c r="B70" s="844" t="s">
        <v>325</v>
      </c>
      <c r="C70" s="845"/>
      <c r="D70" s="845"/>
      <c r="E70" s="845"/>
      <c r="F70" s="849" t="s">
        <v>661</v>
      </c>
      <c r="G70" s="849"/>
      <c r="H70" s="849"/>
      <c r="I70" s="849"/>
      <c r="J70" s="849"/>
      <c r="K70" s="849"/>
      <c r="L70" s="849"/>
      <c r="M70" s="849"/>
      <c r="N70" s="849"/>
      <c r="O70" s="850"/>
    </row>
    <row r="71" spans="2:85" s="138" customFormat="1" ht="15" customHeight="1">
      <c r="B71" s="846"/>
      <c r="C71" s="678"/>
      <c r="D71" s="678"/>
      <c r="E71" s="678"/>
      <c r="F71" s="683"/>
      <c r="G71" s="683"/>
      <c r="H71" s="683"/>
      <c r="I71" s="683"/>
      <c r="J71" s="683"/>
      <c r="K71" s="683"/>
      <c r="L71" s="683"/>
      <c r="M71" s="683"/>
      <c r="N71" s="683"/>
      <c r="O71" s="851"/>
    </row>
    <row r="72" spans="2:85" s="138" customFormat="1" ht="15.75" customHeight="1">
      <c r="B72" s="846"/>
      <c r="C72" s="678"/>
      <c r="D72" s="678"/>
      <c r="E72" s="678"/>
      <c r="F72" s="683"/>
      <c r="G72" s="683"/>
      <c r="H72" s="683"/>
      <c r="I72" s="683"/>
      <c r="J72" s="683"/>
      <c r="K72" s="683"/>
      <c r="L72" s="683"/>
      <c r="M72" s="683"/>
      <c r="N72" s="683"/>
      <c r="O72" s="851"/>
    </row>
    <row r="73" spans="2:85" s="138" customFormat="1" ht="15.75" thickBot="1">
      <c r="B73" s="847"/>
      <c r="C73" s="848"/>
      <c r="D73" s="848"/>
      <c r="E73" s="848"/>
      <c r="F73" s="852"/>
      <c r="G73" s="852"/>
      <c r="H73" s="852"/>
      <c r="I73" s="852"/>
      <c r="J73" s="852"/>
      <c r="K73" s="852"/>
      <c r="L73" s="852"/>
      <c r="M73" s="852"/>
      <c r="N73" s="852"/>
      <c r="O73" s="853"/>
    </row>
    <row r="74" spans="2:85" s="697" customFormat="1" ht="16.350000000000001" customHeight="1" thickBot="1"/>
    <row r="75" spans="2:85" ht="16.350000000000001" customHeight="1">
      <c r="B75" s="943" t="s">
        <v>159</v>
      </c>
      <c r="C75" s="596" t="s">
        <v>662</v>
      </c>
      <c r="D75" s="596"/>
      <c r="E75" s="596"/>
      <c r="F75" s="596"/>
      <c r="G75" s="596"/>
      <c r="H75" s="596"/>
      <c r="I75" s="596"/>
      <c r="J75" s="596"/>
      <c r="K75" s="596"/>
      <c r="L75" s="596"/>
      <c r="M75" s="596"/>
      <c r="N75" s="596"/>
      <c r="O75" s="597"/>
    </row>
    <row r="76" spans="2:85" ht="16.350000000000001" customHeight="1">
      <c r="B76" s="920"/>
      <c r="C76" s="598"/>
      <c r="D76" s="598"/>
      <c r="E76" s="598"/>
      <c r="F76" s="598"/>
      <c r="G76" s="598"/>
      <c r="H76" s="598"/>
      <c r="I76" s="598"/>
      <c r="J76" s="598"/>
      <c r="K76" s="598"/>
      <c r="L76" s="598"/>
      <c r="M76" s="598"/>
      <c r="N76" s="598"/>
      <c r="O76" s="599"/>
    </row>
    <row r="77" spans="2:85" ht="16.350000000000001" customHeight="1">
      <c r="B77" s="920" t="s">
        <v>59</v>
      </c>
      <c r="C77" s="559"/>
      <c r="D77" s="915" t="s">
        <v>58</v>
      </c>
      <c r="E77" s="559"/>
      <c r="F77" s="917" t="s">
        <v>60</v>
      </c>
      <c r="G77" s="559"/>
      <c r="H77" s="918" t="s">
        <v>61</v>
      </c>
      <c r="I77" s="918"/>
      <c r="J77" s="753"/>
      <c r="K77" s="753"/>
      <c r="L77" s="753"/>
      <c r="M77" s="753"/>
      <c r="N77" s="872" t="s">
        <v>62</v>
      </c>
      <c r="O77" s="518">
        <v>0.1</v>
      </c>
    </row>
    <row r="78" spans="2:85" ht="16.350000000000001" customHeight="1">
      <c r="B78" s="920"/>
      <c r="C78" s="559"/>
      <c r="D78" s="915"/>
      <c r="E78" s="559"/>
      <c r="F78" s="917"/>
      <c r="G78" s="559"/>
      <c r="H78" s="918"/>
      <c r="I78" s="918"/>
      <c r="J78" s="753"/>
      <c r="K78" s="753"/>
      <c r="L78" s="753"/>
      <c r="M78" s="753"/>
      <c r="N78" s="872"/>
      <c r="O78" s="518"/>
    </row>
    <row r="79" spans="2:85" ht="16.350000000000001" customHeight="1">
      <c r="B79" s="931" t="s">
        <v>115</v>
      </c>
      <c r="C79" s="550"/>
      <c r="D79" s="550"/>
      <c r="E79" s="550"/>
      <c r="F79" s="550"/>
      <c r="G79" s="550"/>
      <c r="H79" s="550"/>
      <c r="I79" s="550"/>
      <c r="J79" s="550"/>
      <c r="K79" s="550"/>
      <c r="L79" s="550"/>
      <c r="M79" s="550"/>
      <c r="N79" s="550"/>
      <c r="O79" s="551"/>
    </row>
    <row r="80" spans="2:85" ht="16.350000000000001" customHeight="1">
      <c r="B80" s="931"/>
      <c r="C80" s="550"/>
      <c r="D80" s="550"/>
      <c r="E80" s="550"/>
      <c r="F80" s="550"/>
      <c r="G80" s="550"/>
      <c r="H80" s="550"/>
      <c r="I80" s="550"/>
      <c r="J80" s="550"/>
      <c r="K80" s="550"/>
      <c r="L80" s="550"/>
      <c r="M80" s="550"/>
      <c r="N80" s="550"/>
      <c r="O80" s="551"/>
    </row>
    <row r="81" spans="2:15" ht="16.350000000000001" customHeight="1">
      <c r="B81" s="931"/>
      <c r="C81" s="550"/>
      <c r="D81" s="550"/>
      <c r="E81" s="550"/>
      <c r="F81" s="550"/>
      <c r="G81" s="550"/>
      <c r="H81" s="550"/>
      <c r="I81" s="550"/>
      <c r="J81" s="550"/>
      <c r="K81" s="550"/>
      <c r="L81" s="550"/>
      <c r="M81" s="550"/>
      <c r="N81" s="550"/>
      <c r="O81" s="551"/>
    </row>
    <row r="82" spans="2:15" ht="16.350000000000001" customHeight="1">
      <c r="B82" s="931"/>
      <c r="C82" s="550"/>
      <c r="D82" s="550"/>
      <c r="E82" s="550"/>
      <c r="F82" s="550"/>
      <c r="G82" s="550"/>
      <c r="H82" s="550"/>
      <c r="I82" s="550"/>
      <c r="J82" s="550"/>
      <c r="K82" s="550"/>
      <c r="L82" s="550"/>
      <c r="M82" s="550"/>
      <c r="N82" s="550"/>
      <c r="O82" s="551"/>
    </row>
    <row r="83" spans="2:15" ht="16.350000000000001" customHeight="1">
      <c r="B83" s="931"/>
      <c r="C83" s="550"/>
      <c r="D83" s="550"/>
      <c r="E83" s="550"/>
      <c r="F83" s="550"/>
      <c r="G83" s="550"/>
      <c r="H83" s="550"/>
      <c r="I83" s="550"/>
      <c r="J83" s="550"/>
      <c r="K83" s="550"/>
      <c r="L83" s="550"/>
      <c r="M83" s="550"/>
      <c r="N83" s="550"/>
      <c r="O83" s="551"/>
    </row>
    <row r="84" spans="2:15" ht="16.350000000000001" customHeight="1">
      <c r="B84" s="931"/>
      <c r="C84" s="550"/>
      <c r="D84" s="550"/>
      <c r="E84" s="550"/>
      <c r="F84" s="550"/>
      <c r="G84" s="550"/>
      <c r="H84" s="550"/>
      <c r="I84" s="550"/>
      <c r="J84" s="550"/>
      <c r="K84" s="550"/>
      <c r="L84" s="550"/>
      <c r="M84" s="550"/>
      <c r="N84" s="550"/>
      <c r="O84" s="551"/>
    </row>
    <row r="85" spans="2:15" ht="16.350000000000001" customHeight="1">
      <c r="B85" s="931"/>
      <c r="C85" s="550"/>
      <c r="D85" s="550"/>
      <c r="E85" s="550"/>
      <c r="F85" s="550"/>
      <c r="G85" s="550"/>
      <c r="H85" s="550"/>
      <c r="I85" s="550"/>
      <c r="J85" s="550"/>
      <c r="K85" s="550"/>
      <c r="L85" s="550"/>
      <c r="M85" s="550"/>
      <c r="N85" s="550"/>
      <c r="O85" s="551"/>
    </row>
    <row r="86" spans="2:15" ht="16.350000000000001" customHeight="1">
      <c r="B86" s="931"/>
      <c r="C86" s="550"/>
      <c r="D86" s="550"/>
      <c r="E86" s="550"/>
      <c r="F86" s="550"/>
      <c r="G86" s="550"/>
      <c r="H86" s="550"/>
      <c r="I86" s="550"/>
      <c r="J86" s="550"/>
      <c r="K86" s="550"/>
      <c r="L86" s="550"/>
      <c r="M86" s="550"/>
      <c r="N86" s="550"/>
      <c r="O86" s="551"/>
    </row>
    <row r="87" spans="2:15" ht="16.350000000000001" customHeight="1">
      <c r="B87" s="931"/>
      <c r="C87" s="550"/>
      <c r="D87" s="550"/>
      <c r="E87" s="550"/>
      <c r="F87" s="550"/>
      <c r="G87" s="550"/>
      <c r="H87" s="550"/>
      <c r="I87" s="550"/>
      <c r="J87" s="550"/>
      <c r="K87" s="550"/>
      <c r="L87" s="550"/>
      <c r="M87" s="550"/>
      <c r="N87" s="550"/>
      <c r="O87" s="551"/>
    </row>
    <row r="88" spans="2:15" ht="16.350000000000001" customHeight="1">
      <c r="B88" s="931"/>
      <c r="C88" s="550"/>
      <c r="D88" s="550"/>
      <c r="E88" s="550"/>
      <c r="F88" s="550"/>
      <c r="G88" s="550"/>
      <c r="H88" s="550"/>
      <c r="I88" s="550"/>
      <c r="J88" s="550"/>
      <c r="K88" s="550"/>
      <c r="L88" s="550"/>
      <c r="M88" s="550"/>
      <c r="N88" s="550"/>
      <c r="O88" s="551"/>
    </row>
    <row r="89" spans="2:15" ht="16.350000000000001" customHeight="1">
      <c r="B89" s="931"/>
      <c r="C89" s="550"/>
      <c r="D89" s="550"/>
      <c r="E89" s="550"/>
      <c r="F89" s="550"/>
      <c r="G89" s="550"/>
      <c r="H89" s="550"/>
      <c r="I89" s="550"/>
      <c r="J89" s="550"/>
      <c r="K89" s="550"/>
      <c r="L89" s="550"/>
      <c r="M89" s="550"/>
      <c r="N89" s="550"/>
      <c r="O89" s="551"/>
    </row>
    <row r="90" spans="2:15" ht="16.350000000000001" customHeight="1">
      <c r="B90" s="931"/>
      <c r="C90" s="550"/>
      <c r="D90" s="550"/>
      <c r="E90" s="550"/>
      <c r="F90" s="550"/>
      <c r="G90" s="550"/>
      <c r="H90" s="550"/>
      <c r="I90" s="550"/>
      <c r="J90" s="550"/>
      <c r="K90" s="550"/>
      <c r="L90" s="550"/>
      <c r="M90" s="550"/>
      <c r="N90" s="550"/>
      <c r="O90" s="551"/>
    </row>
    <row r="91" spans="2:15" ht="16.350000000000001" customHeight="1">
      <c r="B91" s="931"/>
      <c r="C91" s="550"/>
      <c r="D91" s="550"/>
      <c r="E91" s="550"/>
      <c r="F91" s="550"/>
      <c r="G91" s="550"/>
      <c r="H91" s="550"/>
      <c r="I91" s="550"/>
      <c r="J91" s="550"/>
      <c r="K91" s="550"/>
      <c r="L91" s="550"/>
      <c r="M91" s="550"/>
      <c r="N91" s="550"/>
      <c r="O91" s="551"/>
    </row>
    <row r="92" spans="2:15" ht="16.350000000000001" customHeight="1">
      <c r="B92" s="931"/>
      <c r="C92" s="550"/>
      <c r="D92" s="550"/>
      <c r="E92" s="550"/>
      <c r="F92" s="550"/>
      <c r="G92" s="550"/>
      <c r="H92" s="550"/>
      <c r="I92" s="550"/>
      <c r="J92" s="550"/>
      <c r="K92" s="550"/>
      <c r="L92" s="550"/>
      <c r="M92" s="550"/>
      <c r="N92" s="550"/>
      <c r="O92" s="551"/>
    </row>
    <row r="93" spans="2:15" ht="16.350000000000001" customHeight="1">
      <c r="B93" s="931"/>
      <c r="C93" s="550"/>
      <c r="D93" s="550"/>
      <c r="E93" s="550"/>
      <c r="F93" s="550"/>
      <c r="G93" s="550"/>
      <c r="H93" s="550"/>
      <c r="I93" s="550"/>
      <c r="J93" s="550"/>
      <c r="K93" s="550"/>
      <c r="L93" s="550"/>
      <c r="M93" s="550"/>
      <c r="N93" s="550"/>
      <c r="O93" s="551"/>
    </row>
    <row r="94" spans="2:15" ht="16.350000000000001" customHeight="1">
      <c r="B94" s="931"/>
      <c r="C94" s="550"/>
      <c r="D94" s="550"/>
      <c r="E94" s="550"/>
      <c r="F94" s="550"/>
      <c r="G94" s="550"/>
      <c r="H94" s="550"/>
      <c r="I94" s="550"/>
      <c r="J94" s="550"/>
      <c r="K94" s="550"/>
      <c r="L94" s="550"/>
      <c r="M94" s="550"/>
      <c r="N94" s="550"/>
      <c r="O94" s="551"/>
    </row>
    <row r="95" spans="2:15" ht="16.350000000000001" customHeight="1">
      <c r="B95" s="931"/>
      <c r="C95" s="550"/>
      <c r="D95" s="550"/>
      <c r="E95" s="550"/>
      <c r="F95" s="550"/>
      <c r="G95" s="550"/>
      <c r="H95" s="550"/>
      <c r="I95" s="550"/>
      <c r="J95" s="550"/>
      <c r="K95" s="550"/>
      <c r="L95" s="550"/>
      <c r="M95" s="550"/>
      <c r="N95" s="550"/>
      <c r="O95" s="551"/>
    </row>
    <row r="96" spans="2:15" ht="16.350000000000001" customHeight="1">
      <c r="B96" s="870" t="s">
        <v>158</v>
      </c>
      <c r="C96" s="871"/>
      <c r="D96" s="871"/>
      <c r="E96" s="871"/>
      <c r="F96" s="871"/>
      <c r="G96" s="871"/>
      <c r="H96" s="871"/>
      <c r="I96" s="871"/>
      <c r="J96" s="871"/>
      <c r="K96" s="871"/>
      <c r="L96" s="872" t="s">
        <v>65</v>
      </c>
      <c r="M96" s="872"/>
      <c r="N96" s="872"/>
      <c r="O96" s="873"/>
    </row>
    <row r="97" spans="2:15" ht="16.350000000000001" customHeight="1">
      <c r="B97" s="870"/>
      <c r="C97" s="871"/>
      <c r="D97" s="871"/>
      <c r="E97" s="871"/>
      <c r="F97" s="871"/>
      <c r="G97" s="871"/>
      <c r="H97" s="871"/>
      <c r="I97" s="871"/>
      <c r="J97" s="871"/>
      <c r="K97" s="871"/>
      <c r="L97" s="872"/>
      <c r="M97" s="872"/>
      <c r="N97" s="872"/>
      <c r="O97" s="873"/>
    </row>
    <row r="98" spans="2:15" ht="16.350000000000001" customHeight="1">
      <c r="B98" s="827" t="s">
        <v>507</v>
      </c>
      <c r="C98" s="828"/>
      <c r="D98" s="828"/>
      <c r="E98" s="828"/>
      <c r="F98" s="828"/>
      <c r="G98" s="828"/>
      <c r="H98" s="828"/>
      <c r="I98" s="828"/>
      <c r="J98" s="828"/>
      <c r="K98" s="828"/>
      <c r="L98" s="833"/>
      <c r="M98" s="833"/>
      <c r="N98" s="833"/>
      <c r="O98" s="834"/>
    </row>
    <row r="99" spans="2:15" ht="16.350000000000001" customHeight="1">
      <c r="B99" s="827"/>
      <c r="C99" s="828"/>
      <c r="D99" s="828"/>
      <c r="E99" s="828"/>
      <c r="F99" s="828"/>
      <c r="G99" s="828"/>
      <c r="H99" s="828"/>
      <c r="I99" s="828"/>
      <c r="J99" s="828"/>
      <c r="K99" s="828"/>
      <c r="L99" s="833"/>
      <c r="M99" s="833"/>
      <c r="N99" s="833"/>
      <c r="O99" s="834"/>
    </row>
    <row r="100" spans="2:15" ht="16.350000000000001" customHeight="1">
      <c r="B100" s="827"/>
      <c r="C100" s="828"/>
      <c r="D100" s="828"/>
      <c r="E100" s="828"/>
      <c r="F100" s="828"/>
      <c r="G100" s="828"/>
      <c r="H100" s="828"/>
      <c r="I100" s="828"/>
      <c r="J100" s="828"/>
      <c r="K100" s="828"/>
      <c r="L100" s="833"/>
      <c r="M100" s="833"/>
      <c r="N100" s="833"/>
      <c r="O100" s="834"/>
    </row>
    <row r="101" spans="2:15" ht="16.350000000000001" customHeight="1">
      <c r="B101" s="827"/>
      <c r="C101" s="828"/>
      <c r="D101" s="828"/>
      <c r="E101" s="828"/>
      <c r="F101" s="828"/>
      <c r="G101" s="828"/>
      <c r="H101" s="828"/>
      <c r="I101" s="828"/>
      <c r="J101" s="828"/>
      <c r="K101" s="828"/>
      <c r="L101" s="833"/>
      <c r="M101" s="833"/>
      <c r="N101" s="833"/>
      <c r="O101" s="834"/>
    </row>
    <row r="102" spans="2:15" ht="16.350000000000001" customHeight="1">
      <c r="B102" s="827"/>
      <c r="C102" s="828"/>
      <c r="D102" s="828"/>
      <c r="E102" s="828"/>
      <c r="F102" s="828"/>
      <c r="G102" s="828"/>
      <c r="H102" s="828"/>
      <c r="I102" s="828"/>
      <c r="J102" s="828"/>
      <c r="K102" s="828"/>
      <c r="L102" s="833"/>
      <c r="M102" s="833"/>
      <c r="N102" s="833"/>
      <c r="O102" s="834"/>
    </row>
    <row r="103" spans="2:15" ht="16.350000000000001" customHeight="1">
      <c r="B103" s="827"/>
      <c r="C103" s="828"/>
      <c r="D103" s="828"/>
      <c r="E103" s="828"/>
      <c r="F103" s="828"/>
      <c r="G103" s="828"/>
      <c r="H103" s="828"/>
      <c r="I103" s="828"/>
      <c r="J103" s="828"/>
      <c r="K103" s="828"/>
      <c r="L103" s="833"/>
      <c r="M103" s="833"/>
      <c r="N103" s="833"/>
      <c r="O103" s="834"/>
    </row>
    <row r="104" spans="2:15" ht="16.350000000000001" customHeight="1">
      <c r="B104" s="827"/>
      <c r="C104" s="828"/>
      <c r="D104" s="828"/>
      <c r="E104" s="828"/>
      <c r="F104" s="828"/>
      <c r="G104" s="828"/>
      <c r="H104" s="828"/>
      <c r="I104" s="828"/>
      <c r="J104" s="828"/>
      <c r="K104" s="828"/>
      <c r="L104" s="833"/>
      <c r="M104" s="833"/>
      <c r="N104" s="833"/>
      <c r="O104" s="834"/>
    </row>
    <row r="105" spans="2:15" ht="16.350000000000001" customHeight="1" thickBot="1">
      <c r="B105" s="899"/>
      <c r="C105" s="900"/>
      <c r="D105" s="900"/>
      <c r="E105" s="900"/>
      <c r="F105" s="900"/>
      <c r="G105" s="900"/>
      <c r="H105" s="900"/>
      <c r="I105" s="900"/>
      <c r="J105" s="900"/>
      <c r="K105" s="900"/>
      <c r="L105" s="835"/>
      <c r="M105" s="835"/>
      <c r="N105" s="835"/>
      <c r="O105" s="836"/>
    </row>
    <row r="106" spans="2:15" s="697" customFormat="1" ht="16.350000000000001" customHeight="1" thickBot="1"/>
    <row r="107" spans="2:15" ht="16.350000000000001" customHeight="1">
      <c r="B107" s="874" t="s">
        <v>160</v>
      </c>
      <c r="C107" s="596" t="s">
        <v>663</v>
      </c>
      <c r="D107" s="596"/>
      <c r="E107" s="596"/>
      <c r="F107" s="596"/>
      <c r="G107" s="596"/>
      <c r="H107" s="596"/>
      <c r="I107" s="596"/>
      <c r="J107" s="596"/>
      <c r="K107" s="596"/>
      <c r="L107" s="596"/>
      <c r="M107" s="596"/>
      <c r="N107" s="596"/>
      <c r="O107" s="597"/>
    </row>
    <row r="108" spans="2:15" ht="16.350000000000001" customHeight="1">
      <c r="B108" s="875"/>
      <c r="C108" s="598"/>
      <c r="D108" s="598"/>
      <c r="E108" s="598"/>
      <c r="F108" s="598"/>
      <c r="G108" s="598"/>
      <c r="H108" s="598"/>
      <c r="I108" s="598"/>
      <c r="J108" s="598"/>
      <c r="K108" s="598"/>
      <c r="L108" s="598"/>
      <c r="M108" s="598"/>
      <c r="N108" s="598"/>
      <c r="O108" s="599"/>
    </row>
    <row r="109" spans="2:15" ht="16.350000000000001" customHeight="1">
      <c r="B109" s="920" t="s">
        <v>59</v>
      </c>
      <c r="C109" s="559"/>
      <c r="D109" s="876" t="s">
        <v>58</v>
      </c>
      <c r="E109" s="559"/>
      <c r="F109" s="916" t="s">
        <v>60</v>
      </c>
      <c r="G109" s="559"/>
      <c r="H109" s="918" t="s">
        <v>61</v>
      </c>
      <c r="I109" s="918"/>
      <c r="J109" s="753"/>
      <c r="K109" s="753"/>
      <c r="L109" s="753"/>
      <c r="M109" s="753"/>
      <c r="N109" s="872" t="s">
        <v>62</v>
      </c>
      <c r="O109" s="741"/>
    </row>
    <row r="110" spans="2:15" ht="16.350000000000001" customHeight="1">
      <c r="B110" s="920"/>
      <c r="C110" s="559"/>
      <c r="D110" s="876"/>
      <c r="E110" s="559"/>
      <c r="F110" s="916"/>
      <c r="G110" s="559"/>
      <c r="H110" s="918"/>
      <c r="I110" s="918"/>
      <c r="J110" s="753"/>
      <c r="K110" s="753"/>
      <c r="L110" s="753"/>
      <c r="M110" s="753"/>
      <c r="N110" s="872"/>
      <c r="O110" s="741"/>
    </row>
    <row r="111" spans="2:15" ht="16.350000000000001" customHeight="1">
      <c r="B111" s="931" t="s">
        <v>115</v>
      </c>
      <c r="C111" s="550"/>
      <c r="D111" s="550"/>
      <c r="E111" s="550"/>
      <c r="F111" s="550"/>
      <c r="G111" s="550"/>
      <c r="H111" s="550"/>
      <c r="I111" s="550"/>
      <c r="J111" s="550"/>
      <c r="K111" s="550"/>
      <c r="L111" s="550"/>
      <c r="M111" s="550"/>
      <c r="N111" s="550"/>
      <c r="O111" s="551"/>
    </row>
    <row r="112" spans="2:15" ht="16.350000000000001" customHeight="1">
      <c r="B112" s="931"/>
      <c r="C112" s="550"/>
      <c r="D112" s="550"/>
      <c r="E112" s="550"/>
      <c r="F112" s="550"/>
      <c r="G112" s="550"/>
      <c r="H112" s="550"/>
      <c r="I112" s="550"/>
      <c r="J112" s="550"/>
      <c r="K112" s="550"/>
      <c r="L112" s="550"/>
      <c r="M112" s="550"/>
      <c r="N112" s="550"/>
      <c r="O112" s="551"/>
    </row>
    <row r="113" spans="2:15" ht="16.350000000000001" customHeight="1">
      <c r="B113" s="931"/>
      <c r="C113" s="550"/>
      <c r="D113" s="550"/>
      <c r="E113" s="550"/>
      <c r="F113" s="550"/>
      <c r="G113" s="550"/>
      <c r="H113" s="550"/>
      <c r="I113" s="550"/>
      <c r="J113" s="550"/>
      <c r="K113" s="550"/>
      <c r="L113" s="550"/>
      <c r="M113" s="550"/>
      <c r="N113" s="550"/>
      <c r="O113" s="551"/>
    </row>
    <row r="114" spans="2:15" ht="16.350000000000001" customHeight="1">
      <c r="B114" s="931"/>
      <c r="C114" s="550"/>
      <c r="D114" s="550"/>
      <c r="E114" s="550"/>
      <c r="F114" s="550"/>
      <c r="G114" s="550"/>
      <c r="H114" s="550"/>
      <c r="I114" s="550"/>
      <c r="J114" s="550"/>
      <c r="K114" s="550"/>
      <c r="L114" s="550"/>
      <c r="M114" s="550"/>
      <c r="N114" s="550"/>
      <c r="O114" s="551"/>
    </row>
    <row r="115" spans="2:15" ht="16.350000000000001" customHeight="1">
      <c r="B115" s="931"/>
      <c r="C115" s="550"/>
      <c r="D115" s="550"/>
      <c r="E115" s="550"/>
      <c r="F115" s="550"/>
      <c r="G115" s="550"/>
      <c r="H115" s="550"/>
      <c r="I115" s="550"/>
      <c r="J115" s="550"/>
      <c r="K115" s="550"/>
      <c r="L115" s="550"/>
      <c r="M115" s="550"/>
      <c r="N115" s="550"/>
      <c r="O115" s="551"/>
    </row>
    <row r="116" spans="2:15" ht="16.350000000000001" customHeight="1">
      <c r="B116" s="931"/>
      <c r="C116" s="550"/>
      <c r="D116" s="550"/>
      <c r="E116" s="550"/>
      <c r="F116" s="550"/>
      <c r="G116" s="550"/>
      <c r="H116" s="550"/>
      <c r="I116" s="550"/>
      <c r="J116" s="550"/>
      <c r="K116" s="550"/>
      <c r="L116" s="550"/>
      <c r="M116" s="550"/>
      <c r="N116" s="550"/>
      <c r="O116" s="551"/>
    </row>
    <row r="117" spans="2:15" ht="16.350000000000001" customHeight="1">
      <c r="B117" s="931"/>
      <c r="C117" s="550"/>
      <c r="D117" s="550"/>
      <c r="E117" s="550"/>
      <c r="F117" s="550"/>
      <c r="G117" s="550"/>
      <c r="H117" s="550"/>
      <c r="I117" s="550"/>
      <c r="J117" s="550"/>
      <c r="K117" s="550"/>
      <c r="L117" s="550"/>
      <c r="M117" s="550"/>
      <c r="N117" s="550"/>
      <c r="O117" s="551"/>
    </row>
    <row r="118" spans="2:15" ht="16.350000000000001" customHeight="1">
      <c r="B118" s="931"/>
      <c r="C118" s="550"/>
      <c r="D118" s="550"/>
      <c r="E118" s="550"/>
      <c r="F118" s="550"/>
      <c r="G118" s="550"/>
      <c r="H118" s="550"/>
      <c r="I118" s="550"/>
      <c r="J118" s="550"/>
      <c r="K118" s="550"/>
      <c r="L118" s="550"/>
      <c r="M118" s="550"/>
      <c r="N118" s="550"/>
      <c r="O118" s="551"/>
    </row>
    <row r="119" spans="2:15" ht="16.350000000000001" customHeight="1">
      <c r="B119" s="931"/>
      <c r="C119" s="550"/>
      <c r="D119" s="550"/>
      <c r="E119" s="550"/>
      <c r="F119" s="550"/>
      <c r="G119" s="550"/>
      <c r="H119" s="550"/>
      <c r="I119" s="550"/>
      <c r="J119" s="550"/>
      <c r="K119" s="550"/>
      <c r="L119" s="550"/>
      <c r="M119" s="550"/>
      <c r="N119" s="550"/>
      <c r="O119" s="551"/>
    </row>
    <row r="120" spans="2:15" ht="16.350000000000001" customHeight="1">
      <c r="B120" s="931"/>
      <c r="C120" s="550"/>
      <c r="D120" s="550"/>
      <c r="E120" s="550"/>
      <c r="F120" s="550"/>
      <c r="G120" s="550"/>
      <c r="H120" s="550"/>
      <c r="I120" s="550"/>
      <c r="J120" s="550"/>
      <c r="K120" s="550"/>
      <c r="L120" s="550"/>
      <c r="M120" s="550"/>
      <c r="N120" s="550"/>
      <c r="O120" s="551"/>
    </row>
    <row r="121" spans="2:15" ht="16.350000000000001" customHeight="1">
      <c r="B121" s="931"/>
      <c r="C121" s="550"/>
      <c r="D121" s="550"/>
      <c r="E121" s="550"/>
      <c r="F121" s="550"/>
      <c r="G121" s="550"/>
      <c r="H121" s="550"/>
      <c r="I121" s="550"/>
      <c r="J121" s="550"/>
      <c r="K121" s="550"/>
      <c r="L121" s="550"/>
      <c r="M121" s="550"/>
      <c r="N121" s="550"/>
      <c r="O121" s="551"/>
    </row>
    <row r="122" spans="2:15" ht="16.350000000000001" customHeight="1">
      <c r="B122" s="931"/>
      <c r="C122" s="550"/>
      <c r="D122" s="550"/>
      <c r="E122" s="550"/>
      <c r="F122" s="550"/>
      <c r="G122" s="550"/>
      <c r="H122" s="550"/>
      <c r="I122" s="550"/>
      <c r="J122" s="550"/>
      <c r="K122" s="550"/>
      <c r="L122" s="550"/>
      <c r="M122" s="550"/>
      <c r="N122" s="550"/>
      <c r="O122" s="551"/>
    </row>
    <row r="123" spans="2:15" ht="16.350000000000001" customHeight="1">
      <c r="B123" s="931"/>
      <c r="C123" s="550"/>
      <c r="D123" s="550"/>
      <c r="E123" s="550"/>
      <c r="F123" s="550"/>
      <c r="G123" s="550"/>
      <c r="H123" s="550"/>
      <c r="I123" s="550"/>
      <c r="J123" s="550"/>
      <c r="K123" s="550"/>
      <c r="L123" s="550"/>
      <c r="M123" s="550"/>
      <c r="N123" s="550"/>
      <c r="O123" s="551"/>
    </row>
    <row r="124" spans="2:15" ht="16.350000000000001" customHeight="1">
      <c r="B124" s="931"/>
      <c r="C124" s="550"/>
      <c r="D124" s="550"/>
      <c r="E124" s="550"/>
      <c r="F124" s="550"/>
      <c r="G124" s="550"/>
      <c r="H124" s="550"/>
      <c r="I124" s="550"/>
      <c r="J124" s="550"/>
      <c r="K124" s="550"/>
      <c r="L124" s="550"/>
      <c r="M124" s="550"/>
      <c r="N124" s="550"/>
      <c r="O124" s="551"/>
    </row>
    <row r="125" spans="2:15" ht="16.350000000000001" customHeight="1">
      <c r="B125" s="931"/>
      <c r="C125" s="550"/>
      <c r="D125" s="550"/>
      <c r="E125" s="550"/>
      <c r="F125" s="550"/>
      <c r="G125" s="550"/>
      <c r="H125" s="550"/>
      <c r="I125" s="550"/>
      <c r="J125" s="550"/>
      <c r="K125" s="550"/>
      <c r="L125" s="550"/>
      <c r="M125" s="550"/>
      <c r="N125" s="550"/>
      <c r="O125" s="551"/>
    </row>
    <row r="126" spans="2:15" ht="16.350000000000001" customHeight="1">
      <c r="B126" s="931"/>
      <c r="C126" s="550"/>
      <c r="D126" s="550"/>
      <c r="E126" s="550"/>
      <c r="F126" s="550"/>
      <c r="G126" s="550"/>
      <c r="H126" s="550"/>
      <c r="I126" s="550"/>
      <c r="J126" s="550"/>
      <c r="K126" s="550"/>
      <c r="L126" s="550"/>
      <c r="M126" s="550"/>
      <c r="N126" s="550"/>
      <c r="O126" s="551"/>
    </row>
    <row r="127" spans="2:15" ht="16.350000000000001" customHeight="1">
      <c r="B127" s="931"/>
      <c r="C127" s="550"/>
      <c r="D127" s="550"/>
      <c r="E127" s="550"/>
      <c r="F127" s="550"/>
      <c r="G127" s="550"/>
      <c r="H127" s="550"/>
      <c r="I127" s="550"/>
      <c r="J127" s="550"/>
      <c r="K127" s="550"/>
      <c r="L127" s="550"/>
      <c r="M127" s="550"/>
      <c r="N127" s="550"/>
      <c r="O127" s="551"/>
    </row>
    <row r="128" spans="2:15" ht="16.350000000000001" customHeight="1">
      <c r="B128" s="931"/>
      <c r="C128" s="550"/>
      <c r="D128" s="550"/>
      <c r="E128" s="550"/>
      <c r="F128" s="550"/>
      <c r="G128" s="550"/>
      <c r="H128" s="550"/>
      <c r="I128" s="550"/>
      <c r="J128" s="550"/>
      <c r="K128" s="550"/>
      <c r="L128" s="550"/>
      <c r="M128" s="550"/>
      <c r="N128" s="550"/>
      <c r="O128" s="551"/>
    </row>
    <row r="129" spans="2:15" ht="16.350000000000001" customHeight="1">
      <c r="B129" s="931"/>
      <c r="C129" s="550"/>
      <c r="D129" s="550"/>
      <c r="E129" s="550"/>
      <c r="F129" s="550"/>
      <c r="G129" s="550"/>
      <c r="H129" s="550"/>
      <c r="I129" s="550"/>
      <c r="J129" s="550"/>
      <c r="K129" s="550"/>
      <c r="L129" s="550"/>
      <c r="M129" s="550"/>
      <c r="N129" s="550"/>
      <c r="O129" s="551"/>
    </row>
    <row r="130" spans="2:15" ht="16.350000000000001" customHeight="1">
      <c r="B130" s="931"/>
      <c r="C130" s="550"/>
      <c r="D130" s="550"/>
      <c r="E130" s="550"/>
      <c r="F130" s="550"/>
      <c r="G130" s="550"/>
      <c r="H130" s="550"/>
      <c r="I130" s="550"/>
      <c r="J130" s="550"/>
      <c r="K130" s="550"/>
      <c r="L130" s="550"/>
      <c r="M130" s="550"/>
      <c r="N130" s="550"/>
      <c r="O130" s="551"/>
    </row>
    <row r="131" spans="2:15" ht="16.350000000000001" customHeight="1">
      <c r="B131" s="870" t="s">
        <v>158</v>
      </c>
      <c r="C131" s="871"/>
      <c r="D131" s="871"/>
      <c r="E131" s="871"/>
      <c r="F131" s="871"/>
      <c r="G131" s="871"/>
      <c r="H131" s="871"/>
      <c r="I131" s="871"/>
      <c r="J131" s="871"/>
      <c r="K131" s="871"/>
      <c r="L131" s="872" t="s">
        <v>65</v>
      </c>
      <c r="M131" s="872"/>
      <c r="N131" s="872"/>
      <c r="O131" s="873"/>
    </row>
    <row r="132" spans="2:15" ht="16.350000000000001" customHeight="1">
      <c r="B132" s="870"/>
      <c r="C132" s="871"/>
      <c r="D132" s="871"/>
      <c r="E132" s="871"/>
      <c r="F132" s="871"/>
      <c r="G132" s="871"/>
      <c r="H132" s="871"/>
      <c r="I132" s="871"/>
      <c r="J132" s="871"/>
      <c r="K132" s="871"/>
      <c r="L132" s="872"/>
      <c r="M132" s="872"/>
      <c r="N132" s="872"/>
      <c r="O132" s="873"/>
    </row>
    <row r="133" spans="2:15" ht="16.350000000000001" customHeight="1">
      <c r="B133" s="767" t="s">
        <v>384</v>
      </c>
      <c r="C133" s="527"/>
      <c r="D133" s="527"/>
      <c r="E133" s="527"/>
      <c r="F133" s="527"/>
      <c r="G133" s="527"/>
      <c r="H133" s="527"/>
      <c r="I133" s="527"/>
      <c r="J133" s="527"/>
      <c r="K133" s="527"/>
      <c r="L133" s="833"/>
      <c r="M133" s="833"/>
      <c r="N133" s="833"/>
      <c r="O133" s="834"/>
    </row>
    <row r="134" spans="2:15" ht="16.350000000000001" customHeight="1">
      <c r="B134" s="767"/>
      <c r="C134" s="527"/>
      <c r="D134" s="527"/>
      <c r="E134" s="527"/>
      <c r="F134" s="527"/>
      <c r="G134" s="527"/>
      <c r="H134" s="527"/>
      <c r="I134" s="527"/>
      <c r="J134" s="527"/>
      <c r="K134" s="527"/>
      <c r="L134" s="833"/>
      <c r="M134" s="833"/>
      <c r="N134" s="833"/>
      <c r="O134" s="834"/>
    </row>
    <row r="135" spans="2:15" ht="16.350000000000001" customHeight="1">
      <c r="B135" s="767"/>
      <c r="C135" s="527"/>
      <c r="D135" s="527"/>
      <c r="E135" s="527"/>
      <c r="F135" s="527"/>
      <c r="G135" s="527"/>
      <c r="H135" s="527"/>
      <c r="I135" s="527"/>
      <c r="J135" s="527"/>
      <c r="K135" s="527"/>
      <c r="L135" s="833"/>
      <c r="M135" s="833"/>
      <c r="N135" s="833"/>
      <c r="O135" s="834"/>
    </row>
    <row r="136" spans="2:15" ht="16.350000000000001" customHeight="1" thickBot="1">
      <c r="B136" s="768"/>
      <c r="C136" s="554"/>
      <c r="D136" s="554"/>
      <c r="E136" s="554"/>
      <c r="F136" s="554"/>
      <c r="G136" s="554"/>
      <c r="H136" s="554"/>
      <c r="I136" s="554"/>
      <c r="J136" s="554"/>
      <c r="K136" s="554"/>
      <c r="L136" s="835"/>
      <c r="M136" s="835"/>
      <c r="N136" s="835"/>
      <c r="O136" s="836"/>
    </row>
    <row r="137" spans="2:15" s="697" customFormat="1" ht="16.350000000000001" customHeight="1" thickBot="1"/>
    <row r="138" spans="2:15" ht="16.350000000000001" customHeight="1">
      <c r="B138" s="874" t="s">
        <v>161</v>
      </c>
      <c r="C138" s="596" t="s">
        <v>664</v>
      </c>
      <c r="D138" s="596"/>
      <c r="E138" s="596"/>
      <c r="F138" s="596"/>
      <c r="G138" s="596"/>
      <c r="H138" s="596"/>
      <c r="I138" s="596"/>
      <c r="J138" s="596"/>
      <c r="K138" s="596"/>
      <c r="L138" s="596"/>
      <c r="M138" s="596"/>
      <c r="N138" s="596"/>
      <c r="O138" s="597"/>
    </row>
    <row r="139" spans="2:15" ht="16.350000000000001" customHeight="1">
      <c r="B139" s="875"/>
      <c r="C139" s="598"/>
      <c r="D139" s="598"/>
      <c r="E139" s="598"/>
      <c r="F139" s="598"/>
      <c r="G139" s="598"/>
      <c r="H139" s="598"/>
      <c r="I139" s="598"/>
      <c r="J139" s="598"/>
      <c r="K139" s="598"/>
      <c r="L139" s="598"/>
      <c r="M139" s="598"/>
      <c r="N139" s="598"/>
      <c r="O139" s="599"/>
    </row>
    <row r="140" spans="2:15" ht="16.350000000000001" customHeight="1">
      <c r="B140" s="875"/>
      <c r="C140" s="598"/>
      <c r="D140" s="598"/>
      <c r="E140" s="598"/>
      <c r="F140" s="598"/>
      <c r="G140" s="598"/>
      <c r="H140" s="598"/>
      <c r="I140" s="598"/>
      <c r="J140" s="598"/>
      <c r="K140" s="598"/>
      <c r="L140" s="598"/>
      <c r="M140" s="598"/>
      <c r="N140" s="598"/>
      <c r="O140" s="599"/>
    </row>
    <row r="141" spans="2:15" ht="16.350000000000001" customHeight="1">
      <c r="B141" s="875" t="s">
        <v>59</v>
      </c>
      <c r="C141" s="559"/>
      <c r="D141" s="876" t="s">
        <v>58</v>
      </c>
      <c r="E141" s="559"/>
      <c r="F141" s="916" t="s">
        <v>60</v>
      </c>
      <c r="G141" s="559"/>
      <c r="H141" s="918" t="s">
        <v>61</v>
      </c>
      <c r="I141" s="918"/>
      <c r="J141" s="753"/>
      <c r="K141" s="753"/>
      <c r="L141" s="753"/>
      <c r="M141" s="753"/>
      <c r="N141" s="872" t="s">
        <v>62</v>
      </c>
      <c r="O141" s="741"/>
    </row>
    <row r="142" spans="2:15" ht="16.350000000000001" customHeight="1">
      <c r="B142" s="875"/>
      <c r="C142" s="559"/>
      <c r="D142" s="876"/>
      <c r="E142" s="559"/>
      <c r="F142" s="916"/>
      <c r="G142" s="559"/>
      <c r="H142" s="918"/>
      <c r="I142" s="918"/>
      <c r="J142" s="753"/>
      <c r="K142" s="753"/>
      <c r="L142" s="753"/>
      <c r="M142" s="753"/>
      <c r="N142" s="872"/>
      <c r="O142" s="741"/>
    </row>
    <row r="143" spans="2:15" ht="16.350000000000001" customHeight="1">
      <c r="B143" s="888" t="s">
        <v>115</v>
      </c>
      <c r="C143" s="926"/>
      <c r="D143" s="926"/>
      <c r="E143" s="926"/>
      <c r="F143" s="926"/>
      <c r="G143" s="926"/>
      <c r="H143" s="926"/>
      <c r="I143" s="926"/>
      <c r="J143" s="926"/>
      <c r="K143" s="926"/>
      <c r="L143" s="926"/>
      <c r="M143" s="926"/>
      <c r="N143" s="926"/>
      <c r="O143" s="927"/>
    </row>
    <row r="144" spans="2:15" ht="16.350000000000001" customHeight="1">
      <c r="B144" s="888"/>
      <c r="C144" s="926"/>
      <c r="D144" s="926"/>
      <c r="E144" s="926"/>
      <c r="F144" s="926"/>
      <c r="G144" s="926"/>
      <c r="H144" s="926"/>
      <c r="I144" s="926"/>
      <c r="J144" s="926"/>
      <c r="K144" s="926"/>
      <c r="L144" s="926"/>
      <c r="M144" s="926"/>
      <c r="N144" s="926"/>
      <c r="O144" s="927"/>
    </row>
    <row r="145" spans="2:15" ht="16.350000000000001" customHeight="1">
      <c r="B145" s="888"/>
      <c r="C145" s="926"/>
      <c r="D145" s="926"/>
      <c r="E145" s="926"/>
      <c r="F145" s="926"/>
      <c r="G145" s="926"/>
      <c r="H145" s="926"/>
      <c r="I145" s="926"/>
      <c r="J145" s="926"/>
      <c r="K145" s="926"/>
      <c r="L145" s="926"/>
      <c r="M145" s="926"/>
      <c r="N145" s="926"/>
      <c r="O145" s="927"/>
    </row>
    <row r="146" spans="2:15" ht="16.350000000000001" customHeight="1">
      <c r="B146" s="888"/>
      <c r="C146" s="926"/>
      <c r="D146" s="926"/>
      <c r="E146" s="926"/>
      <c r="F146" s="926"/>
      <c r="G146" s="926"/>
      <c r="H146" s="926"/>
      <c r="I146" s="926"/>
      <c r="J146" s="926"/>
      <c r="K146" s="926"/>
      <c r="L146" s="926"/>
      <c r="M146" s="926"/>
      <c r="N146" s="926"/>
      <c r="O146" s="927"/>
    </row>
    <row r="147" spans="2:15" ht="16.350000000000001" customHeight="1">
      <c r="B147" s="888"/>
      <c r="C147" s="926"/>
      <c r="D147" s="926"/>
      <c r="E147" s="926"/>
      <c r="F147" s="926"/>
      <c r="G147" s="926"/>
      <c r="H147" s="926"/>
      <c r="I147" s="926"/>
      <c r="J147" s="926"/>
      <c r="K147" s="926"/>
      <c r="L147" s="926"/>
      <c r="M147" s="926"/>
      <c r="N147" s="926"/>
      <c r="O147" s="927"/>
    </row>
    <row r="148" spans="2:15" ht="16.350000000000001" customHeight="1">
      <c r="B148" s="888"/>
      <c r="C148" s="926"/>
      <c r="D148" s="926"/>
      <c r="E148" s="926"/>
      <c r="F148" s="926"/>
      <c r="G148" s="926"/>
      <c r="H148" s="926"/>
      <c r="I148" s="926"/>
      <c r="J148" s="926"/>
      <c r="K148" s="926"/>
      <c r="L148" s="926"/>
      <c r="M148" s="926"/>
      <c r="N148" s="926"/>
      <c r="O148" s="927"/>
    </row>
    <row r="149" spans="2:15" ht="16.350000000000001" customHeight="1">
      <c r="B149" s="888"/>
      <c r="C149" s="926"/>
      <c r="D149" s="926"/>
      <c r="E149" s="926"/>
      <c r="F149" s="926"/>
      <c r="G149" s="926"/>
      <c r="H149" s="926"/>
      <c r="I149" s="926"/>
      <c r="J149" s="926"/>
      <c r="K149" s="926"/>
      <c r="L149" s="926"/>
      <c r="M149" s="926"/>
      <c r="N149" s="926"/>
      <c r="O149" s="927"/>
    </row>
    <row r="150" spans="2:15" ht="16.350000000000001" customHeight="1">
      <c r="B150" s="888"/>
      <c r="C150" s="926"/>
      <c r="D150" s="926"/>
      <c r="E150" s="926"/>
      <c r="F150" s="926"/>
      <c r="G150" s="926"/>
      <c r="H150" s="926"/>
      <c r="I150" s="926"/>
      <c r="J150" s="926"/>
      <c r="K150" s="926"/>
      <c r="L150" s="926"/>
      <c r="M150" s="926"/>
      <c r="N150" s="926"/>
      <c r="O150" s="927"/>
    </row>
    <row r="151" spans="2:15" ht="16.350000000000001" customHeight="1">
      <c r="B151" s="888"/>
      <c r="C151" s="926"/>
      <c r="D151" s="926"/>
      <c r="E151" s="926"/>
      <c r="F151" s="926"/>
      <c r="G151" s="926"/>
      <c r="H151" s="926"/>
      <c r="I151" s="926"/>
      <c r="J151" s="926"/>
      <c r="K151" s="926"/>
      <c r="L151" s="926"/>
      <c r="M151" s="926"/>
      <c r="N151" s="926"/>
      <c r="O151" s="927"/>
    </row>
    <row r="152" spans="2:15" ht="16.350000000000001" customHeight="1">
      <c r="B152" s="888"/>
      <c r="C152" s="926"/>
      <c r="D152" s="926"/>
      <c r="E152" s="926"/>
      <c r="F152" s="926"/>
      <c r="G152" s="926"/>
      <c r="H152" s="926"/>
      <c r="I152" s="926"/>
      <c r="J152" s="926"/>
      <c r="K152" s="926"/>
      <c r="L152" s="926"/>
      <c r="M152" s="926"/>
      <c r="N152" s="926"/>
      <c r="O152" s="927"/>
    </row>
    <row r="153" spans="2:15" ht="16.350000000000001" customHeight="1">
      <c r="B153" s="888"/>
      <c r="C153" s="926"/>
      <c r="D153" s="926"/>
      <c r="E153" s="926"/>
      <c r="F153" s="926"/>
      <c r="G153" s="926"/>
      <c r="H153" s="926"/>
      <c r="I153" s="926"/>
      <c r="J153" s="926"/>
      <c r="K153" s="926"/>
      <c r="L153" s="926"/>
      <c r="M153" s="926"/>
      <c r="N153" s="926"/>
      <c r="O153" s="927"/>
    </row>
    <row r="154" spans="2:15" ht="16.350000000000001" customHeight="1">
      <c r="B154" s="888"/>
      <c r="C154" s="926"/>
      <c r="D154" s="926"/>
      <c r="E154" s="926"/>
      <c r="F154" s="926"/>
      <c r="G154" s="926"/>
      <c r="H154" s="926"/>
      <c r="I154" s="926"/>
      <c r="J154" s="926"/>
      <c r="K154" s="926"/>
      <c r="L154" s="926"/>
      <c r="M154" s="926"/>
      <c r="N154" s="926"/>
      <c r="O154" s="927"/>
    </row>
    <row r="155" spans="2:15" ht="16.350000000000001" customHeight="1">
      <c r="B155" s="888"/>
      <c r="C155" s="926"/>
      <c r="D155" s="926"/>
      <c r="E155" s="926"/>
      <c r="F155" s="926"/>
      <c r="G155" s="926"/>
      <c r="H155" s="926"/>
      <c r="I155" s="926"/>
      <c r="J155" s="926"/>
      <c r="K155" s="926"/>
      <c r="L155" s="926"/>
      <c r="M155" s="926"/>
      <c r="N155" s="926"/>
      <c r="O155" s="927"/>
    </row>
    <row r="156" spans="2:15" ht="16.350000000000001" customHeight="1">
      <c r="B156" s="888"/>
      <c r="C156" s="926"/>
      <c r="D156" s="926"/>
      <c r="E156" s="926"/>
      <c r="F156" s="926"/>
      <c r="G156" s="926"/>
      <c r="H156" s="926"/>
      <c r="I156" s="926"/>
      <c r="J156" s="926"/>
      <c r="K156" s="926"/>
      <c r="L156" s="926"/>
      <c r="M156" s="926"/>
      <c r="N156" s="926"/>
      <c r="O156" s="927"/>
    </row>
    <row r="157" spans="2:15" ht="16.350000000000001" customHeight="1">
      <c r="B157" s="888"/>
      <c r="C157" s="926"/>
      <c r="D157" s="926"/>
      <c r="E157" s="926"/>
      <c r="F157" s="926"/>
      <c r="G157" s="926"/>
      <c r="H157" s="926"/>
      <c r="I157" s="926"/>
      <c r="J157" s="926"/>
      <c r="K157" s="926"/>
      <c r="L157" s="926"/>
      <c r="M157" s="926"/>
      <c r="N157" s="926"/>
      <c r="O157" s="927"/>
    </row>
    <row r="158" spans="2:15" ht="16.350000000000001" customHeight="1">
      <c r="B158" s="888"/>
      <c r="C158" s="926"/>
      <c r="D158" s="926"/>
      <c r="E158" s="926"/>
      <c r="F158" s="926"/>
      <c r="G158" s="926"/>
      <c r="H158" s="926"/>
      <c r="I158" s="926"/>
      <c r="J158" s="926"/>
      <c r="K158" s="926"/>
      <c r="L158" s="926"/>
      <c r="M158" s="926"/>
      <c r="N158" s="926"/>
      <c r="O158" s="927"/>
    </row>
    <row r="159" spans="2:15" ht="16.350000000000001" customHeight="1">
      <c r="B159" s="888"/>
      <c r="C159" s="926"/>
      <c r="D159" s="926"/>
      <c r="E159" s="926"/>
      <c r="F159" s="926"/>
      <c r="G159" s="926"/>
      <c r="H159" s="926"/>
      <c r="I159" s="926"/>
      <c r="J159" s="926"/>
      <c r="K159" s="926"/>
      <c r="L159" s="926"/>
      <c r="M159" s="926"/>
      <c r="N159" s="926"/>
      <c r="O159" s="927"/>
    </row>
    <row r="160" spans="2:15" ht="16.350000000000001" customHeight="1">
      <c r="B160" s="888"/>
      <c r="C160" s="926"/>
      <c r="D160" s="926"/>
      <c r="E160" s="926"/>
      <c r="F160" s="926"/>
      <c r="G160" s="926"/>
      <c r="H160" s="926"/>
      <c r="I160" s="926"/>
      <c r="J160" s="926"/>
      <c r="K160" s="926"/>
      <c r="L160" s="926"/>
      <c r="M160" s="926"/>
      <c r="N160" s="926"/>
      <c r="O160" s="927"/>
    </row>
    <row r="161" spans="2:85" ht="16.350000000000001" customHeight="1">
      <c r="B161" s="888"/>
      <c r="C161" s="926"/>
      <c r="D161" s="926"/>
      <c r="E161" s="926"/>
      <c r="F161" s="926"/>
      <c r="G161" s="926"/>
      <c r="H161" s="926"/>
      <c r="I161" s="926"/>
      <c r="J161" s="926"/>
      <c r="K161" s="926"/>
      <c r="L161" s="926"/>
      <c r="M161" s="926"/>
      <c r="N161" s="926"/>
      <c r="O161" s="927"/>
    </row>
    <row r="162" spans="2:85" ht="16.350000000000001" customHeight="1">
      <c r="B162" s="888"/>
      <c r="C162" s="926"/>
      <c r="D162" s="926"/>
      <c r="E162" s="926"/>
      <c r="F162" s="926"/>
      <c r="G162" s="926"/>
      <c r="H162" s="926"/>
      <c r="I162" s="926"/>
      <c r="J162" s="926"/>
      <c r="K162" s="926"/>
      <c r="L162" s="926"/>
      <c r="M162" s="926"/>
      <c r="N162" s="926"/>
      <c r="O162" s="927"/>
    </row>
    <row r="163" spans="2:85" s="132" customFormat="1" ht="16.350000000000001" customHeight="1">
      <c r="B163" s="870" t="s">
        <v>158</v>
      </c>
      <c r="C163" s="871"/>
      <c r="D163" s="871"/>
      <c r="E163" s="871"/>
      <c r="F163" s="871"/>
      <c r="G163" s="871"/>
      <c r="H163" s="871"/>
      <c r="I163" s="871"/>
      <c r="J163" s="871"/>
      <c r="K163" s="871"/>
      <c r="L163" s="872" t="s">
        <v>65</v>
      </c>
      <c r="M163" s="872"/>
      <c r="N163" s="872"/>
      <c r="O163" s="873"/>
      <c r="P163" s="131"/>
      <c r="Q163" s="131"/>
      <c r="R163" s="131"/>
      <c r="S163" s="131"/>
      <c r="T163" s="131"/>
      <c r="U163" s="131"/>
      <c r="V163" s="131"/>
      <c r="W163" s="131"/>
      <c r="X163" s="131"/>
      <c r="Y163" s="131"/>
      <c r="Z163" s="131"/>
      <c r="AA163" s="131"/>
      <c r="AB163" s="131"/>
      <c r="AC163" s="131"/>
      <c r="AD163" s="131"/>
      <c r="AE163" s="131"/>
      <c r="AF163" s="131"/>
      <c r="AG163" s="131"/>
      <c r="AH163" s="131"/>
      <c r="AI163" s="131"/>
      <c r="AJ163" s="131"/>
      <c r="AK163" s="131"/>
      <c r="AL163" s="131"/>
      <c r="AM163" s="131"/>
      <c r="AN163" s="131"/>
      <c r="AO163" s="131"/>
      <c r="AP163" s="131"/>
      <c r="AQ163" s="131"/>
      <c r="AR163" s="131"/>
      <c r="AS163" s="131"/>
      <c r="AT163" s="131"/>
      <c r="AU163" s="131"/>
      <c r="AV163" s="131"/>
      <c r="AW163" s="131"/>
      <c r="AX163" s="131"/>
      <c r="AY163" s="131"/>
      <c r="AZ163" s="131"/>
      <c r="BA163" s="131"/>
      <c r="BB163" s="131"/>
      <c r="BC163" s="131"/>
      <c r="BD163" s="131"/>
      <c r="BE163" s="131"/>
      <c r="BF163" s="131"/>
      <c r="BG163" s="131"/>
      <c r="BH163" s="131"/>
      <c r="BI163" s="131"/>
      <c r="BJ163" s="131"/>
      <c r="BK163" s="131"/>
      <c r="BL163" s="131"/>
      <c r="BM163" s="131"/>
      <c r="BN163" s="131"/>
      <c r="BO163" s="131"/>
      <c r="BP163" s="131"/>
      <c r="BQ163" s="131"/>
      <c r="BR163" s="131"/>
      <c r="BS163" s="131"/>
      <c r="BT163" s="131"/>
      <c r="BU163" s="131"/>
      <c r="BV163" s="131"/>
      <c r="BW163" s="131"/>
      <c r="BX163" s="131"/>
      <c r="BY163" s="131"/>
      <c r="BZ163" s="131"/>
      <c r="CA163" s="131"/>
      <c r="CB163" s="131"/>
      <c r="CC163" s="131"/>
      <c r="CD163" s="131"/>
      <c r="CE163" s="131"/>
      <c r="CF163" s="131"/>
      <c r="CG163" s="131"/>
    </row>
    <row r="164" spans="2:85" s="132" customFormat="1" ht="16.350000000000001" customHeight="1">
      <c r="B164" s="870"/>
      <c r="C164" s="871"/>
      <c r="D164" s="871"/>
      <c r="E164" s="871"/>
      <c r="F164" s="871"/>
      <c r="G164" s="871"/>
      <c r="H164" s="871"/>
      <c r="I164" s="871"/>
      <c r="J164" s="871"/>
      <c r="K164" s="871"/>
      <c r="L164" s="872"/>
      <c r="M164" s="872"/>
      <c r="N164" s="872"/>
      <c r="O164" s="873"/>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1"/>
      <c r="AY164" s="131"/>
      <c r="AZ164" s="131"/>
      <c r="BA164" s="131"/>
      <c r="BB164" s="131"/>
      <c r="BC164" s="131"/>
      <c r="BD164" s="131"/>
      <c r="BE164" s="131"/>
      <c r="BF164" s="131"/>
      <c r="BG164" s="131"/>
      <c r="BH164" s="131"/>
      <c r="BI164" s="131"/>
      <c r="BJ164" s="131"/>
      <c r="BK164" s="131"/>
      <c r="BL164" s="131"/>
      <c r="BM164" s="131"/>
      <c r="BN164" s="131"/>
      <c r="BO164" s="131"/>
      <c r="BP164" s="131"/>
      <c r="BQ164" s="131"/>
      <c r="BR164" s="131"/>
      <c r="BS164" s="131"/>
      <c r="BT164" s="131"/>
      <c r="BU164" s="131"/>
      <c r="BV164" s="131"/>
      <c r="BW164" s="131"/>
      <c r="BX164" s="131"/>
      <c r="BY164" s="131"/>
      <c r="BZ164" s="131"/>
      <c r="CA164" s="131"/>
      <c r="CB164" s="131"/>
      <c r="CC164" s="131"/>
      <c r="CD164" s="131"/>
      <c r="CE164" s="131"/>
      <c r="CF164" s="131"/>
      <c r="CG164" s="131"/>
    </row>
    <row r="165" spans="2:85" s="132" customFormat="1" ht="16.350000000000001" customHeight="1">
      <c r="B165" s="909"/>
      <c r="C165" s="910"/>
      <c r="D165" s="910"/>
      <c r="E165" s="910"/>
      <c r="F165" s="910"/>
      <c r="G165" s="910"/>
      <c r="H165" s="910"/>
      <c r="I165" s="910"/>
      <c r="J165" s="910"/>
      <c r="K165" s="910"/>
      <c r="L165" s="949"/>
      <c r="M165" s="949"/>
      <c r="N165" s="949"/>
      <c r="O165" s="950"/>
      <c r="P165" s="131"/>
      <c r="Q165" s="131"/>
      <c r="R165" s="131"/>
      <c r="S165" s="131"/>
      <c r="T165" s="131"/>
      <c r="U165" s="131"/>
      <c r="V165" s="131"/>
      <c r="W165" s="131"/>
      <c r="X165" s="131"/>
      <c r="Y165" s="131"/>
      <c r="Z165" s="131"/>
      <c r="AA165" s="131"/>
      <c r="AB165" s="131"/>
      <c r="AC165" s="131"/>
      <c r="AD165" s="131"/>
      <c r="AE165" s="131"/>
      <c r="AF165" s="131"/>
      <c r="AG165" s="131"/>
      <c r="AH165" s="131"/>
      <c r="AI165" s="131"/>
      <c r="AJ165" s="131"/>
      <c r="AK165" s="131"/>
      <c r="AL165" s="131"/>
      <c r="AM165" s="131"/>
      <c r="AN165" s="131"/>
      <c r="AO165" s="131"/>
      <c r="AP165" s="131"/>
      <c r="AQ165" s="131"/>
      <c r="AR165" s="131"/>
      <c r="AS165" s="131"/>
      <c r="AT165" s="131"/>
      <c r="AU165" s="131"/>
      <c r="AV165" s="131"/>
      <c r="AW165" s="131"/>
      <c r="AX165" s="131"/>
      <c r="AY165" s="131"/>
      <c r="AZ165" s="131"/>
      <c r="BA165" s="131"/>
      <c r="BB165" s="131"/>
      <c r="BC165" s="131"/>
      <c r="BD165" s="131"/>
      <c r="BE165" s="131"/>
      <c r="BF165" s="131"/>
      <c r="BG165" s="131"/>
      <c r="BH165" s="131"/>
      <c r="BI165" s="131"/>
      <c r="BJ165" s="131"/>
      <c r="BK165" s="131"/>
      <c r="BL165" s="131"/>
      <c r="BM165" s="131"/>
      <c r="BN165" s="131"/>
      <c r="BO165" s="131"/>
      <c r="BP165" s="131"/>
      <c r="BQ165" s="131"/>
      <c r="BR165" s="131"/>
      <c r="BS165" s="131"/>
      <c r="BT165" s="131"/>
      <c r="BU165" s="131"/>
      <c r="BV165" s="131"/>
      <c r="BW165" s="131"/>
      <c r="BX165" s="131"/>
      <c r="BY165" s="131"/>
      <c r="BZ165" s="131"/>
      <c r="CA165" s="131"/>
      <c r="CB165" s="131"/>
      <c r="CC165" s="131"/>
      <c r="CD165" s="131"/>
      <c r="CE165" s="131"/>
      <c r="CF165" s="131"/>
      <c r="CG165" s="131"/>
    </row>
    <row r="166" spans="2:85" s="132" customFormat="1" ht="16.350000000000001" customHeight="1">
      <c r="B166" s="909"/>
      <c r="C166" s="910"/>
      <c r="D166" s="910"/>
      <c r="E166" s="910"/>
      <c r="F166" s="910"/>
      <c r="G166" s="910"/>
      <c r="H166" s="910"/>
      <c r="I166" s="910"/>
      <c r="J166" s="910"/>
      <c r="K166" s="910"/>
      <c r="L166" s="949"/>
      <c r="M166" s="949"/>
      <c r="N166" s="949"/>
      <c r="O166" s="950"/>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1"/>
      <c r="AY166" s="131"/>
      <c r="AZ166" s="131"/>
      <c r="BA166" s="131"/>
      <c r="BB166" s="131"/>
      <c r="BC166" s="131"/>
      <c r="BD166" s="131"/>
      <c r="BE166" s="131"/>
      <c r="BF166" s="131"/>
      <c r="BG166" s="131"/>
      <c r="BH166" s="131"/>
      <c r="BI166" s="131"/>
      <c r="BJ166" s="131"/>
      <c r="BK166" s="131"/>
      <c r="BL166" s="131"/>
      <c r="BM166" s="131"/>
      <c r="BN166" s="131"/>
      <c r="BO166" s="131"/>
      <c r="BP166" s="131"/>
      <c r="BQ166" s="131"/>
      <c r="BR166" s="131"/>
      <c r="BS166" s="131"/>
      <c r="BT166" s="131"/>
      <c r="BU166" s="131"/>
      <c r="BV166" s="131"/>
      <c r="BW166" s="131"/>
      <c r="BX166" s="131"/>
      <c r="BY166" s="131"/>
      <c r="BZ166" s="131"/>
      <c r="CA166" s="131"/>
      <c r="CB166" s="131"/>
      <c r="CC166" s="131"/>
      <c r="CD166" s="131"/>
      <c r="CE166" s="131"/>
      <c r="CF166" s="131"/>
      <c r="CG166" s="131"/>
    </row>
    <row r="167" spans="2:85" s="132" customFormat="1" ht="16.350000000000001" customHeight="1">
      <c r="B167" s="909"/>
      <c r="C167" s="910"/>
      <c r="D167" s="910"/>
      <c r="E167" s="910"/>
      <c r="F167" s="910"/>
      <c r="G167" s="910"/>
      <c r="H167" s="910"/>
      <c r="I167" s="910"/>
      <c r="J167" s="910"/>
      <c r="K167" s="910"/>
      <c r="L167" s="949"/>
      <c r="M167" s="949"/>
      <c r="N167" s="949"/>
      <c r="O167" s="950"/>
      <c r="P167" s="131"/>
      <c r="Q167" s="131"/>
      <c r="R167" s="131"/>
      <c r="S167" s="131"/>
      <c r="T167" s="131"/>
      <c r="U167" s="131"/>
      <c r="V167" s="131"/>
      <c r="W167" s="131"/>
      <c r="X167" s="131"/>
      <c r="Y167" s="131"/>
      <c r="Z167" s="131"/>
      <c r="AA167" s="131"/>
      <c r="AB167" s="131"/>
      <c r="AC167" s="131"/>
      <c r="AD167" s="131"/>
      <c r="AE167" s="131"/>
      <c r="AF167" s="131"/>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131"/>
      <c r="BC167" s="131"/>
      <c r="BD167" s="131"/>
      <c r="BE167" s="131"/>
      <c r="BF167" s="131"/>
      <c r="BG167" s="131"/>
      <c r="BH167" s="131"/>
      <c r="BI167" s="131"/>
      <c r="BJ167" s="131"/>
      <c r="BK167" s="131"/>
      <c r="BL167" s="131"/>
      <c r="BM167" s="131"/>
      <c r="BN167" s="131"/>
      <c r="BO167" s="131"/>
      <c r="BP167" s="131"/>
      <c r="BQ167" s="131"/>
      <c r="BR167" s="131"/>
      <c r="BS167" s="131"/>
      <c r="BT167" s="131"/>
      <c r="BU167" s="131"/>
      <c r="BV167" s="131"/>
      <c r="BW167" s="131"/>
      <c r="BX167" s="131"/>
      <c r="BY167" s="131"/>
      <c r="BZ167" s="131"/>
      <c r="CA167" s="131"/>
      <c r="CB167" s="131"/>
      <c r="CC167" s="131"/>
      <c r="CD167" s="131"/>
      <c r="CE167" s="131"/>
      <c r="CF167" s="131"/>
      <c r="CG167" s="131"/>
    </row>
    <row r="168" spans="2:85" s="132" customFormat="1" ht="16.350000000000001" customHeight="1" thickBot="1">
      <c r="B168" s="911"/>
      <c r="C168" s="912"/>
      <c r="D168" s="912"/>
      <c r="E168" s="912"/>
      <c r="F168" s="912"/>
      <c r="G168" s="912"/>
      <c r="H168" s="912"/>
      <c r="I168" s="912"/>
      <c r="J168" s="912"/>
      <c r="K168" s="912"/>
      <c r="L168" s="935"/>
      <c r="M168" s="935"/>
      <c r="N168" s="935"/>
      <c r="O168" s="936"/>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131"/>
      <c r="BI168" s="131"/>
      <c r="BJ168" s="131"/>
      <c r="BK168" s="131"/>
      <c r="BL168" s="131"/>
      <c r="BM168" s="131"/>
      <c r="BN168" s="131"/>
      <c r="BO168" s="131"/>
      <c r="BP168" s="131"/>
      <c r="BQ168" s="131"/>
      <c r="BR168" s="131"/>
      <c r="BS168" s="131"/>
      <c r="BT168" s="131"/>
      <c r="BU168" s="131"/>
      <c r="BV168" s="131"/>
      <c r="BW168" s="131"/>
      <c r="BX168" s="131"/>
      <c r="BY168" s="131"/>
      <c r="BZ168" s="131"/>
      <c r="CA168" s="131"/>
      <c r="CB168" s="131"/>
      <c r="CC168" s="131"/>
      <c r="CD168" s="131"/>
      <c r="CE168" s="131"/>
      <c r="CF168" s="131"/>
      <c r="CG168" s="131"/>
    </row>
    <row r="169" spans="2:85" s="854" customFormat="1" ht="16.350000000000001" customHeight="1" thickBot="1"/>
    <row r="170" spans="2:85" s="132" customFormat="1" ht="16.350000000000001" customHeight="1">
      <c r="B170" s="951" t="s">
        <v>144</v>
      </c>
      <c r="C170" s="952"/>
      <c r="D170" s="952"/>
      <c r="E170" s="952"/>
      <c r="F170" s="952"/>
      <c r="G170" s="952"/>
      <c r="H170" s="952"/>
      <c r="I170" s="952"/>
      <c r="J170" s="952"/>
      <c r="K170" s="952"/>
      <c r="L170" s="952"/>
      <c r="M170" s="952"/>
      <c r="N170" s="952"/>
      <c r="O170" s="953"/>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c r="AL170" s="131"/>
      <c r="AM170" s="131"/>
      <c r="AN170" s="131"/>
      <c r="AO170" s="131"/>
      <c r="AP170" s="131"/>
      <c r="AQ170" s="131"/>
      <c r="AR170" s="131"/>
      <c r="AS170" s="131"/>
      <c r="AT170" s="131"/>
      <c r="AU170" s="131"/>
      <c r="AV170" s="131"/>
      <c r="AW170" s="131"/>
      <c r="AX170" s="131"/>
      <c r="AY170" s="131"/>
      <c r="AZ170" s="131"/>
      <c r="BA170" s="131"/>
      <c r="BB170" s="131"/>
      <c r="BC170" s="131"/>
      <c r="BD170" s="131"/>
      <c r="BE170" s="131"/>
      <c r="BF170" s="131"/>
      <c r="BG170" s="131"/>
      <c r="BH170" s="131"/>
      <c r="BI170" s="131"/>
      <c r="BJ170" s="131"/>
      <c r="BK170" s="131"/>
      <c r="BL170" s="131"/>
      <c r="BM170" s="131"/>
      <c r="BN170" s="131"/>
      <c r="BO170" s="131"/>
      <c r="BP170" s="131"/>
      <c r="BQ170" s="131"/>
      <c r="BR170" s="131"/>
      <c r="BS170" s="131"/>
      <c r="BT170" s="131"/>
      <c r="BU170" s="131"/>
      <c r="BV170" s="131"/>
      <c r="BW170" s="131"/>
      <c r="BX170" s="131"/>
      <c r="BY170" s="131"/>
      <c r="BZ170" s="131"/>
      <c r="CA170" s="131"/>
      <c r="CB170" s="131"/>
      <c r="CC170" s="131"/>
      <c r="CD170" s="131"/>
      <c r="CE170" s="131"/>
      <c r="CF170" s="131"/>
      <c r="CG170" s="131"/>
    </row>
    <row r="171" spans="2:85" s="57" customFormat="1" ht="16.5" customHeight="1">
      <c r="B171" s="861" t="s">
        <v>666</v>
      </c>
      <c r="C171" s="856"/>
      <c r="D171" s="856"/>
      <c r="E171" s="856"/>
      <c r="F171" s="856"/>
      <c r="G171" s="856"/>
      <c r="H171" s="856"/>
      <c r="I171" s="856"/>
      <c r="J171" s="856"/>
      <c r="K171" s="856"/>
      <c r="L171" s="856"/>
      <c r="M171" s="856"/>
      <c r="N171" s="856"/>
      <c r="O171" s="862"/>
    </row>
    <row r="172" spans="2:85" s="57" customFormat="1" ht="15.75" customHeight="1" thickBot="1">
      <c r="B172" s="863"/>
      <c r="C172" s="864"/>
      <c r="D172" s="864"/>
      <c r="E172" s="864"/>
      <c r="F172" s="864"/>
      <c r="G172" s="864"/>
      <c r="H172" s="864"/>
      <c r="I172" s="864"/>
      <c r="J172" s="864"/>
      <c r="K172" s="864"/>
      <c r="L172" s="864"/>
      <c r="M172" s="864"/>
      <c r="N172" s="864"/>
      <c r="O172" s="865"/>
    </row>
    <row r="173" spans="2:85" s="144" customFormat="1" ht="16.350000000000001" customHeight="1" thickBot="1">
      <c r="B173" s="145"/>
      <c r="C173" s="145"/>
      <c r="D173" s="145"/>
      <c r="E173" s="145"/>
      <c r="F173" s="145"/>
      <c r="G173" s="145"/>
      <c r="H173" s="145"/>
      <c r="I173" s="145"/>
      <c r="J173" s="145"/>
      <c r="K173" s="145"/>
      <c r="L173" s="145"/>
      <c r="M173" s="145"/>
      <c r="N173" s="145"/>
      <c r="O173" s="145"/>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row>
    <row r="174" spans="2:85" s="138" customFormat="1" ht="15" customHeight="1">
      <c r="B174" s="844" t="s">
        <v>328</v>
      </c>
      <c r="C174" s="845"/>
      <c r="D174" s="845"/>
      <c r="E174" s="845"/>
      <c r="F174" s="849" t="s">
        <v>668</v>
      </c>
      <c r="G174" s="849"/>
      <c r="H174" s="849"/>
      <c r="I174" s="849"/>
      <c r="J174" s="849"/>
      <c r="K174" s="849"/>
      <c r="L174" s="849"/>
      <c r="M174" s="849"/>
      <c r="N174" s="849"/>
      <c r="O174" s="850"/>
    </row>
    <row r="175" spans="2:85" s="138" customFormat="1" ht="15" customHeight="1">
      <c r="B175" s="846"/>
      <c r="C175" s="678"/>
      <c r="D175" s="678"/>
      <c r="E175" s="678"/>
      <c r="F175" s="683"/>
      <c r="G175" s="683"/>
      <c r="H175" s="683"/>
      <c r="I175" s="683"/>
      <c r="J175" s="683"/>
      <c r="K175" s="683"/>
      <c r="L175" s="683"/>
      <c r="M175" s="683"/>
      <c r="N175" s="683"/>
      <c r="O175" s="851"/>
    </row>
    <row r="176" spans="2:85" s="138" customFormat="1" ht="15.75" customHeight="1">
      <c r="B176" s="846"/>
      <c r="C176" s="678"/>
      <c r="D176" s="678"/>
      <c r="E176" s="678"/>
      <c r="F176" s="683"/>
      <c r="G176" s="683"/>
      <c r="H176" s="683"/>
      <c r="I176" s="683"/>
      <c r="J176" s="683"/>
      <c r="K176" s="683"/>
      <c r="L176" s="683"/>
      <c r="M176" s="683"/>
      <c r="N176" s="683"/>
      <c r="O176" s="851"/>
    </row>
    <row r="177" spans="2:85" s="138" customFormat="1" ht="15.75" thickBot="1">
      <c r="B177" s="847"/>
      <c r="C177" s="848"/>
      <c r="D177" s="848"/>
      <c r="E177" s="848"/>
      <c r="F177" s="852"/>
      <c r="G177" s="852"/>
      <c r="H177" s="852"/>
      <c r="I177" s="852"/>
      <c r="J177" s="852"/>
      <c r="K177" s="852"/>
      <c r="L177" s="852"/>
      <c r="M177" s="852"/>
      <c r="N177" s="852"/>
      <c r="O177" s="853"/>
    </row>
    <row r="178" spans="2:85" s="854" customFormat="1" ht="16.350000000000001" customHeight="1" thickBot="1"/>
    <row r="179" spans="2:85" s="132" customFormat="1" ht="16.350000000000001" customHeight="1">
      <c r="B179" s="874" t="s">
        <v>480</v>
      </c>
      <c r="C179" s="596" t="s">
        <v>665</v>
      </c>
      <c r="D179" s="596"/>
      <c r="E179" s="596"/>
      <c r="F179" s="596"/>
      <c r="G179" s="596"/>
      <c r="H179" s="596"/>
      <c r="I179" s="596"/>
      <c r="J179" s="596"/>
      <c r="K179" s="596"/>
      <c r="L179" s="596"/>
      <c r="M179" s="596"/>
      <c r="N179" s="596"/>
      <c r="O179" s="597"/>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c r="BH179" s="131"/>
      <c r="BI179" s="131"/>
      <c r="BJ179" s="131"/>
      <c r="BK179" s="131"/>
      <c r="BL179" s="131"/>
      <c r="BM179" s="131"/>
      <c r="BN179" s="131"/>
      <c r="BO179" s="131"/>
      <c r="BP179" s="131"/>
      <c r="BQ179" s="131"/>
      <c r="BR179" s="131"/>
      <c r="BS179" s="131"/>
      <c r="BT179" s="131"/>
      <c r="BU179" s="131"/>
      <c r="BV179" s="131"/>
      <c r="BW179" s="131"/>
      <c r="BX179" s="131"/>
      <c r="BY179" s="131"/>
      <c r="BZ179" s="131"/>
      <c r="CA179" s="131"/>
      <c r="CB179" s="131"/>
      <c r="CC179" s="131"/>
      <c r="CD179" s="131"/>
      <c r="CE179" s="131"/>
      <c r="CF179" s="131"/>
      <c r="CG179" s="131"/>
    </row>
    <row r="180" spans="2:85" s="132" customFormat="1" ht="16.350000000000001" customHeight="1">
      <c r="B180" s="875"/>
      <c r="C180" s="598"/>
      <c r="D180" s="598"/>
      <c r="E180" s="598"/>
      <c r="F180" s="598"/>
      <c r="G180" s="598"/>
      <c r="H180" s="598"/>
      <c r="I180" s="598"/>
      <c r="J180" s="598"/>
      <c r="K180" s="598"/>
      <c r="L180" s="598"/>
      <c r="M180" s="598"/>
      <c r="N180" s="598"/>
      <c r="O180" s="599"/>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131"/>
      <c r="AY180" s="131"/>
      <c r="AZ180" s="131"/>
      <c r="BA180" s="131"/>
      <c r="BB180" s="131"/>
      <c r="BC180" s="131"/>
      <c r="BD180" s="131"/>
      <c r="BE180" s="131"/>
      <c r="BF180" s="131"/>
      <c r="BG180" s="131"/>
      <c r="BH180" s="131"/>
      <c r="BI180" s="131"/>
      <c r="BJ180" s="131"/>
      <c r="BK180" s="131"/>
      <c r="BL180" s="131"/>
      <c r="BM180" s="131"/>
      <c r="BN180" s="131"/>
      <c r="BO180" s="131"/>
      <c r="BP180" s="131"/>
      <c r="BQ180" s="131"/>
      <c r="BR180" s="131"/>
      <c r="BS180" s="131"/>
      <c r="BT180" s="131"/>
      <c r="BU180" s="131"/>
      <c r="BV180" s="131"/>
      <c r="BW180" s="131"/>
      <c r="BX180" s="131"/>
      <c r="BY180" s="131"/>
      <c r="BZ180" s="131"/>
      <c r="CA180" s="131"/>
      <c r="CB180" s="131"/>
      <c r="CC180" s="131"/>
      <c r="CD180" s="131"/>
      <c r="CE180" s="131"/>
      <c r="CF180" s="131"/>
      <c r="CG180" s="131"/>
    </row>
    <row r="181" spans="2:85" ht="16.350000000000001" customHeight="1">
      <c r="B181" s="920" t="s">
        <v>59</v>
      </c>
      <c r="C181" s="559"/>
      <c r="D181" s="915" t="s">
        <v>58</v>
      </c>
      <c r="E181" s="559"/>
      <c r="F181" s="916" t="s">
        <v>60</v>
      </c>
      <c r="G181" s="559"/>
      <c r="H181" s="918" t="s">
        <v>61</v>
      </c>
      <c r="I181" s="918"/>
      <c r="J181" s="753"/>
      <c r="K181" s="753"/>
      <c r="L181" s="753"/>
      <c r="M181" s="753"/>
      <c r="N181" s="872" t="s">
        <v>62</v>
      </c>
      <c r="O181" s="518">
        <v>0.1</v>
      </c>
    </row>
    <row r="182" spans="2:85" ht="16.350000000000001" customHeight="1">
      <c r="B182" s="920"/>
      <c r="C182" s="559"/>
      <c r="D182" s="915"/>
      <c r="E182" s="559"/>
      <c r="F182" s="916"/>
      <c r="G182" s="559"/>
      <c r="H182" s="918"/>
      <c r="I182" s="918"/>
      <c r="J182" s="753"/>
      <c r="K182" s="753"/>
      <c r="L182" s="753"/>
      <c r="M182" s="753"/>
      <c r="N182" s="872"/>
      <c r="O182" s="518"/>
    </row>
    <row r="183" spans="2:85" ht="16.350000000000001" customHeight="1">
      <c r="B183" s="931" t="s">
        <v>115</v>
      </c>
      <c r="C183" s="556"/>
      <c r="D183" s="556"/>
      <c r="E183" s="556"/>
      <c r="F183" s="556"/>
      <c r="G183" s="556"/>
      <c r="H183" s="556"/>
      <c r="I183" s="556"/>
      <c r="J183" s="556"/>
      <c r="K183" s="556"/>
      <c r="L183" s="556"/>
      <c r="M183" s="556"/>
      <c r="N183" s="556"/>
      <c r="O183" s="580"/>
    </row>
    <row r="184" spans="2:85" ht="16.350000000000001" customHeight="1">
      <c r="B184" s="931"/>
      <c r="C184" s="556"/>
      <c r="D184" s="556"/>
      <c r="E184" s="556"/>
      <c r="F184" s="556"/>
      <c r="G184" s="556"/>
      <c r="H184" s="556"/>
      <c r="I184" s="556"/>
      <c r="J184" s="556"/>
      <c r="K184" s="556"/>
      <c r="L184" s="556"/>
      <c r="M184" s="556"/>
      <c r="N184" s="556"/>
      <c r="O184" s="580"/>
    </row>
    <row r="185" spans="2:85" ht="16.350000000000001" customHeight="1">
      <c r="B185" s="931"/>
      <c r="C185" s="556"/>
      <c r="D185" s="556"/>
      <c r="E185" s="556"/>
      <c r="F185" s="556"/>
      <c r="G185" s="556"/>
      <c r="H185" s="556"/>
      <c r="I185" s="556"/>
      <c r="J185" s="556"/>
      <c r="K185" s="556"/>
      <c r="L185" s="556"/>
      <c r="M185" s="556"/>
      <c r="N185" s="556"/>
      <c r="O185" s="580"/>
    </row>
    <row r="186" spans="2:85" ht="16.350000000000001" customHeight="1">
      <c r="B186" s="931"/>
      <c r="C186" s="556"/>
      <c r="D186" s="556"/>
      <c r="E186" s="556"/>
      <c r="F186" s="556"/>
      <c r="G186" s="556"/>
      <c r="H186" s="556"/>
      <c r="I186" s="556"/>
      <c r="J186" s="556"/>
      <c r="K186" s="556"/>
      <c r="L186" s="556"/>
      <c r="M186" s="556"/>
      <c r="N186" s="556"/>
      <c r="O186" s="580"/>
    </row>
    <row r="187" spans="2:85" ht="16.350000000000001" customHeight="1">
      <c r="B187" s="931"/>
      <c r="C187" s="556"/>
      <c r="D187" s="556"/>
      <c r="E187" s="556"/>
      <c r="F187" s="556"/>
      <c r="G187" s="556"/>
      <c r="H187" s="556"/>
      <c r="I187" s="556"/>
      <c r="J187" s="556"/>
      <c r="K187" s="556"/>
      <c r="L187" s="556"/>
      <c r="M187" s="556"/>
      <c r="N187" s="556"/>
      <c r="O187" s="580"/>
    </row>
    <row r="188" spans="2:85" ht="16.350000000000001" customHeight="1">
      <c r="B188" s="931"/>
      <c r="C188" s="556"/>
      <c r="D188" s="556"/>
      <c r="E188" s="556"/>
      <c r="F188" s="556"/>
      <c r="G188" s="556"/>
      <c r="H188" s="556"/>
      <c r="I188" s="556"/>
      <c r="J188" s="556"/>
      <c r="K188" s="556"/>
      <c r="L188" s="556"/>
      <c r="M188" s="556"/>
      <c r="N188" s="556"/>
      <c r="O188" s="580"/>
    </row>
    <row r="189" spans="2:85" ht="16.350000000000001" customHeight="1">
      <c r="B189" s="931"/>
      <c r="C189" s="556"/>
      <c r="D189" s="556"/>
      <c r="E189" s="556"/>
      <c r="F189" s="556"/>
      <c r="G189" s="556"/>
      <c r="H189" s="556"/>
      <c r="I189" s="556"/>
      <c r="J189" s="556"/>
      <c r="K189" s="556"/>
      <c r="L189" s="556"/>
      <c r="M189" s="556"/>
      <c r="N189" s="556"/>
      <c r="O189" s="580"/>
    </row>
    <row r="190" spans="2:85" ht="16.350000000000001" customHeight="1">
      <c r="B190" s="931"/>
      <c r="C190" s="556"/>
      <c r="D190" s="556"/>
      <c r="E190" s="556"/>
      <c r="F190" s="556"/>
      <c r="G190" s="556"/>
      <c r="H190" s="556"/>
      <c r="I190" s="556"/>
      <c r="J190" s="556"/>
      <c r="K190" s="556"/>
      <c r="L190" s="556"/>
      <c r="M190" s="556"/>
      <c r="N190" s="556"/>
      <c r="O190" s="580"/>
    </row>
    <row r="191" spans="2:85" ht="16.350000000000001" customHeight="1">
      <c r="B191" s="931"/>
      <c r="C191" s="556"/>
      <c r="D191" s="556"/>
      <c r="E191" s="556"/>
      <c r="F191" s="556"/>
      <c r="G191" s="556"/>
      <c r="H191" s="556"/>
      <c r="I191" s="556"/>
      <c r="J191" s="556"/>
      <c r="K191" s="556"/>
      <c r="L191" s="556"/>
      <c r="M191" s="556"/>
      <c r="N191" s="556"/>
      <c r="O191" s="580"/>
    </row>
    <row r="192" spans="2:85" ht="16.350000000000001" customHeight="1">
      <c r="B192" s="931"/>
      <c r="C192" s="556"/>
      <c r="D192" s="556"/>
      <c r="E192" s="556"/>
      <c r="F192" s="556"/>
      <c r="G192" s="556"/>
      <c r="H192" s="556"/>
      <c r="I192" s="556"/>
      <c r="J192" s="556"/>
      <c r="K192" s="556"/>
      <c r="L192" s="556"/>
      <c r="M192" s="556"/>
      <c r="N192" s="556"/>
      <c r="O192" s="580"/>
    </row>
    <row r="193" spans="2:85" ht="16.350000000000001" customHeight="1">
      <c r="B193" s="931"/>
      <c r="C193" s="556"/>
      <c r="D193" s="556"/>
      <c r="E193" s="556"/>
      <c r="F193" s="556"/>
      <c r="G193" s="556"/>
      <c r="H193" s="556"/>
      <c r="I193" s="556"/>
      <c r="J193" s="556"/>
      <c r="K193" s="556"/>
      <c r="L193" s="556"/>
      <c r="M193" s="556"/>
      <c r="N193" s="556"/>
      <c r="O193" s="580"/>
    </row>
    <row r="194" spans="2:85" ht="16.350000000000001" customHeight="1">
      <c r="B194" s="931"/>
      <c r="C194" s="556"/>
      <c r="D194" s="556"/>
      <c r="E194" s="556"/>
      <c r="F194" s="556"/>
      <c r="G194" s="556"/>
      <c r="H194" s="556"/>
      <c r="I194" s="556"/>
      <c r="J194" s="556"/>
      <c r="K194" s="556"/>
      <c r="L194" s="556"/>
      <c r="M194" s="556"/>
      <c r="N194" s="556"/>
      <c r="O194" s="580"/>
    </row>
    <row r="195" spans="2:85" ht="16.350000000000001" customHeight="1">
      <c r="B195" s="931"/>
      <c r="C195" s="556"/>
      <c r="D195" s="556"/>
      <c r="E195" s="556"/>
      <c r="F195" s="556"/>
      <c r="G195" s="556"/>
      <c r="H195" s="556"/>
      <c r="I195" s="556"/>
      <c r="J195" s="556"/>
      <c r="K195" s="556"/>
      <c r="L195" s="556"/>
      <c r="M195" s="556"/>
      <c r="N195" s="556"/>
      <c r="O195" s="580"/>
    </row>
    <row r="196" spans="2:85" ht="16.350000000000001" customHeight="1">
      <c r="B196" s="931"/>
      <c r="C196" s="556"/>
      <c r="D196" s="556"/>
      <c r="E196" s="556"/>
      <c r="F196" s="556"/>
      <c r="G196" s="556"/>
      <c r="H196" s="556"/>
      <c r="I196" s="556"/>
      <c r="J196" s="556"/>
      <c r="K196" s="556"/>
      <c r="L196" s="556"/>
      <c r="M196" s="556"/>
      <c r="N196" s="556"/>
      <c r="O196" s="580"/>
    </row>
    <row r="197" spans="2:85" ht="16.350000000000001" customHeight="1">
      <c r="B197" s="931"/>
      <c r="C197" s="556"/>
      <c r="D197" s="556"/>
      <c r="E197" s="556"/>
      <c r="F197" s="556"/>
      <c r="G197" s="556"/>
      <c r="H197" s="556"/>
      <c r="I197" s="556"/>
      <c r="J197" s="556"/>
      <c r="K197" s="556"/>
      <c r="L197" s="556"/>
      <c r="M197" s="556"/>
      <c r="N197" s="556"/>
      <c r="O197" s="580"/>
    </row>
    <row r="198" spans="2:85" ht="16.350000000000001" customHeight="1">
      <c r="B198" s="931"/>
      <c r="C198" s="556"/>
      <c r="D198" s="556"/>
      <c r="E198" s="556"/>
      <c r="F198" s="556"/>
      <c r="G198" s="556"/>
      <c r="H198" s="556"/>
      <c r="I198" s="556"/>
      <c r="J198" s="556"/>
      <c r="K198" s="556"/>
      <c r="L198" s="556"/>
      <c r="M198" s="556"/>
      <c r="N198" s="556"/>
      <c r="O198" s="580"/>
    </row>
    <row r="199" spans="2:85" ht="16.350000000000001" customHeight="1">
      <c r="B199" s="931"/>
      <c r="C199" s="556"/>
      <c r="D199" s="556"/>
      <c r="E199" s="556"/>
      <c r="F199" s="556"/>
      <c r="G199" s="556"/>
      <c r="H199" s="556"/>
      <c r="I199" s="556"/>
      <c r="J199" s="556"/>
      <c r="K199" s="556"/>
      <c r="L199" s="556"/>
      <c r="M199" s="556"/>
      <c r="N199" s="556"/>
      <c r="O199" s="580"/>
    </row>
    <row r="200" spans="2:85" ht="16.350000000000001" customHeight="1">
      <c r="B200" s="931"/>
      <c r="C200" s="556"/>
      <c r="D200" s="556"/>
      <c r="E200" s="556"/>
      <c r="F200" s="556"/>
      <c r="G200" s="556"/>
      <c r="H200" s="556"/>
      <c r="I200" s="556"/>
      <c r="J200" s="556"/>
      <c r="K200" s="556"/>
      <c r="L200" s="556"/>
      <c r="M200" s="556"/>
      <c r="N200" s="556"/>
      <c r="O200" s="580"/>
    </row>
    <row r="201" spans="2:85" s="132" customFormat="1" ht="16.350000000000001" customHeight="1">
      <c r="B201" s="870" t="s">
        <v>186</v>
      </c>
      <c r="C201" s="871"/>
      <c r="D201" s="871"/>
      <c r="E201" s="871"/>
      <c r="F201" s="871"/>
      <c r="G201" s="871"/>
      <c r="H201" s="871"/>
      <c r="I201" s="871"/>
      <c r="J201" s="871"/>
      <c r="K201" s="871"/>
      <c r="L201" s="872" t="s">
        <v>65</v>
      </c>
      <c r="M201" s="872"/>
      <c r="N201" s="872"/>
      <c r="O201" s="873"/>
      <c r="P201" s="131"/>
      <c r="Q201" s="131"/>
      <c r="R201" s="131"/>
      <c r="S201" s="131"/>
      <c r="T201" s="131"/>
      <c r="U201" s="131"/>
      <c r="V201" s="131"/>
      <c r="W201" s="131"/>
      <c r="X201" s="131"/>
      <c r="Y201" s="131"/>
      <c r="Z201" s="131"/>
      <c r="AA201" s="131"/>
      <c r="AB201" s="131"/>
      <c r="AC201" s="131"/>
      <c r="AD201" s="131"/>
      <c r="AE201" s="131"/>
      <c r="AF201" s="131"/>
      <c r="AG201" s="131"/>
      <c r="AH201" s="131"/>
      <c r="AI201" s="131"/>
      <c r="AJ201" s="131"/>
      <c r="AK201" s="131"/>
      <c r="AL201" s="131"/>
      <c r="AM201" s="131"/>
      <c r="AN201" s="131"/>
      <c r="AO201" s="131"/>
      <c r="AP201" s="131"/>
      <c r="AQ201" s="131"/>
      <c r="AR201" s="131"/>
      <c r="AS201" s="131"/>
      <c r="AT201" s="131"/>
      <c r="AU201" s="131"/>
      <c r="AV201" s="131"/>
      <c r="AW201" s="131"/>
      <c r="AX201" s="131"/>
      <c r="AY201" s="131"/>
      <c r="AZ201" s="131"/>
      <c r="BA201" s="131"/>
      <c r="BB201" s="131"/>
      <c r="BC201" s="131"/>
      <c r="BD201" s="131"/>
      <c r="BE201" s="131"/>
      <c r="BF201" s="131"/>
      <c r="BG201" s="131"/>
      <c r="BH201" s="131"/>
      <c r="BI201" s="131"/>
      <c r="BJ201" s="131"/>
      <c r="BK201" s="131"/>
      <c r="BL201" s="131"/>
      <c r="BM201" s="131"/>
      <c r="BN201" s="131"/>
      <c r="BO201" s="131"/>
      <c r="BP201" s="131"/>
      <c r="BQ201" s="131"/>
      <c r="BR201" s="131"/>
      <c r="BS201" s="131"/>
      <c r="BT201" s="131"/>
      <c r="BU201" s="131"/>
      <c r="BV201" s="131"/>
      <c r="BW201" s="131"/>
      <c r="BX201" s="131"/>
      <c r="BY201" s="131"/>
      <c r="BZ201" s="131"/>
      <c r="CA201" s="131"/>
      <c r="CB201" s="131"/>
      <c r="CC201" s="131"/>
      <c r="CD201" s="131"/>
      <c r="CE201" s="131"/>
      <c r="CF201" s="131"/>
      <c r="CG201" s="131"/>
    </row>
    <row r="202" spans="2:85" s="132" customFormat="1" ht="16.350000000000001" customHeight="1">
      <c r="B202" s="870"/>
      <c r="C202" s="871"/>
      <c r="D202" s="871"/>
      <c r="E202" s="871"/>
      <c r="F202" s="871"/>
      <c r="G202" s="871"/>
      <c r="H202" s="871"/>
      <c r="I202" s="871"/>
      <c r="J202" s="871"/>
      <c r="K202" s="871"/>
      <c r="L202" s="872"/>
      <c r="M202" s="872"/>
      <c r="N202" s="872"/>
      <c r="O202" s="873"/>
      <c r="P202" s="131"/>
      <c r="Q202" s="131"/>
      <c r="R202" s="131"/>
      <c r="S202" s="131"/>
      <c r="T202" s="131"/>
      <c r="U202" s="131"/>
      <c r="V202" s="131"/>
      <c r="W202" s="131"/>
      <c r="X202" s="131"/>
      <c r="Y202" s="131"/>
      <c r="Z202" s="131"/>
      <c r="AA202" s="131"/>
      <c r="AB202" s="131"/>
      <c r="AC202" s="131"/>
      <c r="AD202" s="131"/>
      <c r="AE202" s="131"/>
      <c r="AF202" s="131"/>
      <c r="AG202" s="131"/>
      <c r="AH202" s="131"/>
      <c r="AI202" s="131"/>
      <c r="AJ202" s="131"/>
      <c r="AK202" s="131"/>
      <c r="AL202" s="131"/>
      <c r="AM202" s="131"/>
      <c r="AN202" s="131"/>
      <c r="AO202" s="131"/>
      <c r="AP202" s="131"/>
      <c r="AQ202" s="131"/>
      <c r="AR202" s="131"/>
      <c r="AS202" s="131"/>
      <c r="AT202" s="131"/>
      <c r="AU202" s="131"/>
      <c r="AV202" s="131"/>
      <c r="AW202" s="131"/>
      <c r="AX202" s="131"/>
      <c r="AY202" s="131"/>
      <c r="AZ202" s="131"/>
      <c r="BA202" s="131"/>
      <c r="BB202" s="131"/>
      <c r="BC202" s="131"/>
      <c r="BD202" s="131"/>
      <c r="BE202" s="131"/>
      <c r="BF202" s="131"/>
      <c r="BG202" s="131"/>
      <c r="BH202" s="131"/>
      <c r="BI202" s="131"/>
      <c r="BJ202" s="131"/>
      <c r="BK202" s="131"/>
      <c r="BL202" s="131"/>
      <c r="BM202" s="131"/>
      <c r="BN202" s="131"/>
      <c r="BO202" s="131"/>
      <c r="BP202" s="131"/>
      <c r="BQ202" s="131"/>
      <c r="BR202" s="131"/>
      <c r="BS202" s="131"/>
      <c r="BT202" s="131"/>
      <c r="BU202" s="131"/>
      <c r="BV202" s="131"/>
      <c r="BW202" s="131"/>
      <c r="BX202" s="131"/>
      <c r="BY202" s="131"/>
      <c r="BZ202" s="131"/>
      <c r="CA202" s="131"/>
      <c r="CB202" s="131"/>
      <c r="CC202" s="131"/>
      <c r="CD202" s="131"/>
      <c r="CE202" s="131"/>
      <c r="CF202" s="131"/>
      <c r="CG202" s="131"/>
    </row>
    <row r="203" spans="2:85" s="132" customFormat="1" ht="16.350000000000001" customHeight="1">
      <c r="B203" s="913" t="s">
        <v>508</v>
      </c>
      <c r="C203" s="914"/>
      <c r="D203" s="914"/>
      <c r="E203" s="914"/>
      <c r="F203" s="914"/>
      <c r="G203" s="914"/>
      <c r="H203" s="914"/>
      <c r="I203" s="914"/>
      <c r="J203" s="914"/>
      <c r="K203" s="914"/>
      <c r="L203" s="895"/>
      <c r="M203" s="895"/>
      <c r="N203" s="895"/>
      <c r="O203" s="896"/>
      <c r="P203" s="131"/>
      <c r="Q203" s="131"/>
      <c r="R203" s="131"/>
      <c r="S203" s="131"/>
      <c r="T203" s="131"/>
      <c r="U203" s="131"/>
      <c r="V203" s="131"/>
      <c r="W203" s="131"/>
      <c r="X203" s="131"/>
      <c r="Y203" s="131"/>
      <c r="Z203" s="131"/>
      <c r="AA203" s="131"/>
      <c r="AB203" s="131"/>
      <c r="AC203" s="131"/>
      <c r="AD203" s="131"/>
      <c r="AE203" s="131"/>
      <c r="AF203" s="131"/>
      <c r="AG203" s="131"/>
      <c r="AH203" s="131"/>
      <c r="AI203" s="131"/>
      <c r="AJ203" s="131"/>
      <c r="AK203" s="131"/>
      <c r="AL203" s="131"/>
      <c r="AM203" s="131"/>
      <c r="AN203" s="131"/>
      <c r="AO203" s="131"/>
      <c r="AP203" s="131"/>
      <c r="AQ203" s="131"/>
      <c r="AR203" s="131"/>
      <c r="AS203" s="131"/>
      <c r="AT203" s="131"/>
      <c r="AU203" s="131"/>
      <c r="AV203" s="131"/>
      <c r="AW203" s="131"/>
      <c r="AX203" s="131"/>
      <c r="AY203" s="131"/>
      <c r="AZ203" s="131"/>
      <c r="BA203" s="131"/>
      <c r="BB203" s="131"/>
      <c r="BC203" s="131"/>
      <c r="BD203" s="131"/>
      <c r="BE203" s="131"/>
      <c r="BF203" s="131"/>
      <c r="BG203" s="131"/>
      <c r="BH203" s="131"/>
      <c r="BI203" s="131"/>
      <c r="BJ203" s="131"/>
      <c r="BK203" s="131"/>
      <c r="BL203" s="131"/>
      <c r="BM203" s="131"/>
      <c r="BN203" s="131"/>
      <c r="BO203" s="131"/>
      <c r="BP203" s="131"/>
      <c r="BQ203" s="131"/>
      <c r="BR203" s="131"/>
      <c r="BS203" s="131"/>
      <c r="BT203" s="131"/>
      <c r="BU203" s="131"/>
      <c r="BV203" s="131"/>
      <c r="BW203" s="131"/>
      <c r="BX203" s="131"/>
      <c r="BY203" s="131"/>
      <c r="BZ203" s="131"/>
      <c r="CA203" s="131"/>
      <c r="CB203" s="131"/>
      <c r="CC203" s="131"/>
      <c r="CD203" s="131"/>
      <c r="CE203" s="131"/>
      <c r="CF203" s="131"/>
      <c r="CG203" s="131"/>
    </row>
    <row r="204" spans="2:85" s="132" customFormat="1" ht="16.350000000000001" customHeight="1">
      <c r="B204" s="913"/>
      <c r="C204" s="914"/>
      <c r="D204" s="914"/>
      <c r="E204" s="914"/>
      <c r="F204" s="914"/>
      <c r="G204" s="914"/>
      <c r="H204" s="914"/>
      <c r="I204" s="914"/>
      <c r="J204" s="914"/>
      <c r="K204" s="914"/>
      <c r="L204" s="895"/>
      <c r="M204" s="895"/>
      <c r="N204" s="895"/>
      <c r="O204" s="896"/>
      <c r="P204" s="131"/>
      <c r="Q204" s="131"/>
      <c r="R204" s="131"/>
      <c r="S204" s="131"/>
      <c r="T204" s="131"/>
      <c r="U204" s="131"/>
      <c r="V204" s="131"/>
      <c r="W204" s="131"/>
      <c r="X204" s="131"/>
      <c r="Y204" s="131"/>
      <c r="Z204" s="131"/>
      <c r="AA204" s="131"/>
      <c r="AB204" s="131"/>
      <c r="AC204" s="131"/>
      <c r="AD204" s="131"/>
      <c r="AE204" s="131"/>
      <c r="AF204" s="131"/>
      <c r="AG204" s="131"/>
      <c r="AH204" s="131"/>
      <c r="AI204" s="131"/>
      <c r="AJ204" s="131"/>
      <c r="AK204" s="131"/>
      <c r="AL204" s="131"/>
      <c r="AM204" s="131"/>
      <c r="AN204" s="131"/>
      <c r="AO204" s="131"/>
      <c r="AP204" s="131"/>
      <c r="AQ204" s="131"/>
      <c r="AR204" s="131"/>
      <c r="AS204" s="131"/>
      <c r="AT204" s="131"/>
      <c r="AU204" s="131"/>
      <c r="AV204" s="131"/>
      <c r="AW204" s="131"/>
      <c r="AX204" s="131"/>
      <c r="AY204" s="131"/>
      <c r="AZ204" s="131"/>
      <c r="BA204" s="131"/>
      <c r="BB204" s="131"/>
      <c r="BC204" s="131"/>
      <c r="BD204" s="131"/>
      <c r="BE204" s="131"/>
      <c r="BF204" s="131"/>
      <c r="BG204" s="131"/>
      <c r="BH204" s="131"/>
      <c r="BI204" s="131"/>
      <c r="BJ204" s="131"/>
      <c r="BK204" s="131"/>
      <c r="BL204" s="131"/>
      <c r="BM204" s="131"/>
      <c r="BN204" s="131"/>
      <c r="BO204" s="131"/>
      <c r="BP204" s="131"/>
      <c r="BQ204" s="131"/>
      <c r="BR204" s="131"/>
      <c r="BS204" s="131"/>
      <c r="BT204" s="131"/>
      <c r="BU204" s="131"/>
      <c r="BV204" s="131"/>
      <c r="BW204" s="131"/>
      <c r="BX204" s="131"/>
      <c r="BY204" s="131"/>
      <c r="BZ204" s="131"/>
      <c r="CA204" s="131"/>
      <c r="CB204" s="131"/>
      <c r="CC204" s="131"/>
      <c r="CD204" s="131"/>
      <c r="CE204" s="131"/>
      <c r="CF204" s="131"/>
      <c r="CG204" s="131"/>
    </row>
    <row r="205" spans="2:85" s="132" customFormat="1" ht="16.350000000000001" customHeight="1">
      <c r="B205" s="913"/>
      <c r="C205" s="914"/>
      <c r="D205" s="914"/>
      <c r="E205" s="914"/>
      <c r="F205" s="914"/>
      <c r="G205" s="914"/>
      <c r="H205" s="914"/>
      <c r="I205" s="914"/>
      <c r="J205" s="914"/>
      <c r="K205" s="914"/>
      <c r="L205" s="895"/>
      <c r="M205" s="895"/>
      <c r="N205" s="895"/>
      <c r="O205" s="896"/>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1"/>
      <c r="AY205" s="131"/>
      <c r="AZ205" s="131"/>
      <c r="BA205" s="131"/>
      <c r="BB205" s="131"/>
      <c r="BC205" s="131"/>
      <c r="BD205" s="131"/>
      <c r="BE205" s="131"/>
      <c r="BF205" s="131"/>
      <c r="BG205" s="131"/>
      <c r="BH205" s="131"/>
      <c r="BI205" s="131"/>
      <c r="BJ205" s="131"/>
      <c r="BK205" s="131"/>
      <c r="BL205" s="131"/>
      <c r="BM205" s="131"/>
      <c r="BN205" s="131"/>
      <c r="BO205" s="131"/>
      <c r="BP205" s="131"/>
      <c r="BQ205" s="131"/>
      <c r="BR205" s="131"/>
      <c r="BS205" s="131"/>
      <c r="BT205" s="131"/>
      <c r="BU205" s="131"/>
      <c r="BV205" s="131"/>
      <c r="BW205" s="131"/>
      <c r="BX205" s="131"/>
      <c r="BY205" s="131"/>
      <c r="BZ205" s="131"/>
      <c r="CA205" s="131"/>
      <c r="CB205" s="131"/>
      <c r="CC205" s="131"/>
      <c r="CD205" s="131"/>
      <c r="CE205" s="131"/>
      <c r="CF205" s="131"/>
      <c r="CG205" s="131"/>
    </row>
    <row r="206" spans="2:85" s="132" customFormat="1" ht="16.350000000000001" customHeight="1" thickBot="1">
      <c r="B206" s="932"/>
      <c r="C206" s="933"/>
      <c r="D206" s="933"/>
      <c r="E206" s="933"/>
      <c r="F206" s="933"/>
      <c r="G206" s="933"/>
      <c r="H206" s="933"/>
      <c r="I206" s="933"/>
      <c r="J206" s="933"/>
      <c r="K206" s="933"/>
      <c r="L206" s="897"/>
      <c r="M206" s="897"/>
      <c r="N206" s="897"/>
      <c r="O206" s="898"/>
      <c r="P206" s="131"/>
      <c r="Q206" s="131"/>
      <c r="R206" s="131"/>
      <c r="S206" s="131"/>
      <c r="T206" s="131"/>
      <c r="U206" s="131"/>
      <c r="V206" s="131"/>
      <c r="W206" s="131"/>
      <c r="X206" s="131"/>
      <c r="Y206" s="131"/>
      <c r="Z206" s="131"/>
      <c r="AA206" s="131"/>
      <c r="AB206" s="131"/>
      <c r="AC206" s="131"/>
      <c r="AD206" s="131"/>
      <c r="AE206" s="131"/>
      <c r="AF206" s="131"/>
      <c r="AG206" s="131"/>
      <c r="AH206" s="131"/>
      <c r="AI206" s="131"/>
      <c r="AJ206" s="131"/>
      <c r="AK206" s="131"/>
      <c r="AL206" s="131"/>
      <c r="AM206" s="131"/>
      <c r="AN206" s="131"/>
      <c r="AO206" s="131"/>
      <c r="AP206" s="131"/>
      <c r="AQ206" s="131"/>
      <c r="AR206" s="131"/>
      <c r="AS206" s="131"/>
      <c r="AT206" s="131"/>
      <c r="AU206" s="131"/>
      <c r="AV206" s="131"/>
      <c r="AW206" s="131"/>
      <c r="AX206" s="131"/>
      <c r="AY206" s="131"/>
      <c r="AZ206" s="131"/>
      <c r="BA206" s="131"/>
      <c r="BB206" s="131"/>
      <c r="BC206" s="131"/>
      <c r="BD206" s="131"/>
      <c r="BE206" s="131"/>
      <c r="BF206" s="131"/>
      <c r="BG206" s="131"/>
      <c r="BH206" s="131"/>
      <c r="BI206" s="131"/>
      <c r="BJ206" s="131"/>
      <c r="BK206" s="131"/>
      <c r="BL206" s="131"/>
      <c r="BM206" s="131"/>
      <c r="BN206" s="131"/>
      <c r="BO206" s="131"/>
      <c r="BP206" s="131"/>
      <c r="BQ206" s="131"/>
      <c r="BR206" s="131"/>
      <c r="BS206" s="131"/>
      <c r="BT206" s="131"/>
      <c r="BU206" s="131"/>
      <c r="BV206" s="131"/>
      <c r="BW206" s="131"/>
      <c r="BX206" s="131"/>
      <c r="BY206" s="131"/>
      <c r="BZ206" s="131"/>
      <c r="CA206" s="131"/>
      <c r="CB206" s="131"/>
      <c r="CC206" s="131"/>
      <c r="CD206" s="131"/>
      <c r="CE206" s="131"/>
      <c r="CF206" s="131"/>
      <c r="CG206" s="131"/>
    </row>
    <row r="207" spans="2:85" s="854" customFormat="1" ht="16.350000000000001" customHeight="1" thickBot="1"/>
    <row r="208" spans="2:85" s="132" customFormat="1" ht="16.350000000000001" customHeight="1">
      <c r="B208" s="874" t="s">
        <v>479</v>
      </c>
      <c r="C208" s="612" t="s">
        <v>667</v>
      </c>
      <c r="D208" s="612"/>
      <c r="E208" s="612"/>
      <c r="F208" s="612"/>
      <c r="G208" s="612"/>
      <c r="H208" s="612"/>
      <c r="I208" s="612"/>
      <c r="J208" s="612"/>
      <c r="K208" s="612"/>
      <c r="L208" s="612"/>
      <c r="M208" s="612"/>
      <c r="N208" s="612"/>
      <c r="O208" s="613"/>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31"/>
      <c r="AK208" s="131"/>
      <c r="AL208" s="131"/>
      <c r="AM208" s="131"/>
      <c r="AN208" s="131"/>
      <c r="AO208" s="131"/>
      <c r="AP208" s="131"/>
      <c r="AQ208" s="131"/>
      <c r="AR208" s="131"/>
      <c r="AS208" s="131"/>
      <c r="AT208" s="131"/>
      <c r="AU208" s="131"/>
      <c r="AV208" s="131"/>
      <c r="AW208" s="131"/>
      <c r="AX208" s="131"/>
      <c r="AY208" s="131"/>
      <c r="AZ208" s="131"/>
      <c r="BA208" s="131"/>
      <c r="BB208" s="131"/>
      <c r="BC208" s="131"/>
      <c r="BD208" s="131"/>
      <c r="BE208" s="131"/>
      <c r="BF208" s="131"/>
      <c r="BG208" s="131"/>
      <c r="BH208" s="131"/>
      <c r="BI208" s="131"/>
      <c r="BJ208" s="131"/>
      <c r="BK208" s="131"/>
      <c r="BL208" s="131"/>
      <c r="BM208" s="131"/>
      <c r="BN208" s="131"/>
      <c r="BO208" s="131"/>
      <c r="BP208" s="131"/>
      <c r="BQ208" s="131"/>
      <c r="BR208" s="131"/>
      <c r="BS208" s="131"/>
      <c r="BT208" s="131"/>
      <c r="BU208" s="131"/>
      <c r="BV208" s="131"/>
      <c r="BW208" s="131"/>
      <c r="BX208" s="131"/>
      <c r="BY208" s="131"/>
      <c r="BZ208" s="131"/>
      <c r="CA208" s="131"/>
      <c r="CB208" s="131"/>
      <c r="CC208" s="131"/>
      <c r="CD208" s="131"/>
      <c r="CE208" s="131"/>
      <c r="CF208" s="131"/>
      <c r="CG208" s="131"/>
    </row>
    <row r="209" spans="2:85" s="132" customFormat="1" ht="16.350000000000001" customHeight="1">
      <c r="B209" s="875"/>
      <c r="C209" s="614"/>
      <c r="D209" s="614"/>
      <c r="E209" s="614"/>
      <c r="F209" s="614"/>
      <c r="G209" s="614"/>
      <c r="H209" s="614"/>
      <c r="I209" s="614"/>
      <c r="J209" s="614"/>
      <c r="K209" s="614"/>
      <c r="L209" s="614"/>
      <c r="M209" s="614"/>
      <c r="N209" s="614"/>
      <c r="O209" s="615"/>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1"/>
      <c r="AY209" s="131"/>
      <c r="AZ209" s="131"/>
      <c r="BA209" s="131"/>
      <c r="BB209" s="131"/>
      <c r="BC209" s="131"/>
      <c r="BD209" s="131"/>
      <c r="BE209" s="131"/>
      <c r="BF209" s="131"/>
      <c r="BG209" s="131"/>
      <c r="BH209" s="131"/>
      <c r="BI209" s="131"/>
      <c r="BJ209" s="131"/>
      <c r="BK209" s="131"/>
      <c r="BL209" s="131"/>
      <c r="BM209" s="131"/>
      <c r="BN209" s="131"/>
      <c r="BO209" s="131"/>
      <c r="BP209" s="131"/>
      <c r="BQ209" s="131"/>
      <c r="BR209" s="131"/>
      <c r="BS209" s="131"/>
      <c r="BT209" s="131"/>
      <c r="BU209" s="131"/>
      <c r="BV209" s="131"/>
      <c r="BW209" s="131"/>
      <c r="BX209" s="131"/>
      <c r="BY209" s="131"/>
      <c r="BZ209" s="131"/>
      <c r="CA209" s="131"/>
      <c r="CB209" s="131"/>
      <c r="CC209" s="131"/>
      <c r="CD209" s="131"/>
      <c r="CE209" s="131"/>
      <c r="CF209" s="131"/>
      <c r="CG209" s="131"/>
    </row>
    <row r="210" spans="2:85" s="132" customFormat="1" ht="16.350000000000001" customHeight="1">
      <c r="B210" s="875"/>
      <c r="C210" s="614"/>
      <c r="D210" s="614"/>
      <c r="E210" s="614"/>
      <c r="F210" s="614"/>
      <c r="G210" s="614"/>
      <c r="H210" s="614"/>
      <c r="I210" s="614"/>
      <c r="J210" s="614"/>
      <c r="K210" s="614"/>
      <c r="L210" s="614"/>
      <c r="M210" s="614"/>
      <c r="N210" s="614"/>
      <c r="O210" s="615"/>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c r="AY210" s="131"/>
      <c r="AZ210" s="131"/>
      <c r="BA210" s="131"/>
      <c r="BB210" s="131"/>
      <c r="BC210" s="131"/>
      <c r="BD210" s="131"/>
      <c r="BE210" s="131"/>
      <c r="BF210" s="131"/>
      <c r="BG210" s="131"/>
      <c r="BH210" s="131"/>
      <c r="BI210" s="131"/>
      <c r="BJ210" s="131"/>
      <c r="BK210" s="131"/>
      <c r="BL210" s="131"/>
      <c r="BM210" s="131"/>
      <c r="BN210" s="131"/>
      <c r="BO210" s="131"/>
      <c r="BP210" s="131"/>
      <c r="BQ210" s="131"/>
      <c r="BR210" s="131"/>
      <c r="BS210" s="131"/>
      <c r="BT210" s="131"/>
      <c r="BU210" s="131"/>
      <c r="BV210" s="131"/>
      <c r="BW210" s="131"/>
      <c r="BX210" s="131"/>
      <c r="BY210" s="131"/>
      <c r="BZ210" s="131"/>
      <c r="CA210" s="131"/>
      <c r="CB210" s="131"/>
      <c r="CC210" s="131"/>
      <c r="CD210" s="131"/>
      <c r="CE210" s="131"/>
      <c r="CF210" s="131"/>
      <c r="CG210" s="131"/>
    </row>
    <row r="211" spans="2:85" ht="16.350000000000001" customHeight="1">
      <c r="B211" s="920" t="s">
        <v>59</v>
      </c>
      <c r="C211" s="536"/>
      <c r="D211" s="876" t="s">
        <v>58</v>
      </c>
      <c r="E211" s="536"/>
      <c r="F211" s="915" t="s">
        <v>60</v>
      </c>
      <c r="G211" s="536"/>
      <c r="H211" s="937" t="s">
        <v>61</v>
      </c>
      <c r="I211" s="937"/>
      <c r="J211" s="938"/>
      <c r="K211" s="938"/>
      <c r="L211" s="938"/>
      <c r="M211" s="938"/>
      <c r="N211" s="872" t="s">
        <v>62</v>
      </c>
      <c r="O211" s="518">
        <v>0.1</v>
      </c>
    </row>
    <row r="212" spans="2:85" ht="16.350000000000001" customHeight="1">
      <c r="B212" s="920"/>
      <c r="C212" s="536"/>
      <c r="D212" s="876"/>
      <c r="E212" s="536"/>
      <c r="F212" s="915"/>
      <c r="G212" s="536"/>
      <c r="H212" s="937"/>
      <c r="I212" s="937"/>
      <c r="J212" s="938"/>
      <c r="K212" s="938"/>
      <c r="L212" s="938"/>
      <c r="M212" s="938"/>
      <c r="N212" s="872"/>
      <c r="O212" s="518"/>
    </row>
    <row r="213" spans="2:85" ht="16.350000000000001" customHeight="1">
      <c r="B213" s="931" t="s">
        <v>115</v>
      </c>
      <c r="C213" s="556"/>
      <c r="D213" s="556"/>
      <c r="E213" s="556"/>
      <c r="F213" s="556"/>
      <c r="G213" s="556"/>
      <c r="H213" s="556"/>
      <c r="I213" s="556"/>
      <c r="J213" s="556"/>
      <c r="K213" s="556"/>
      <c r="L213" s="556"/>
      <c r="M213" s="556"/>
      <c r="N213" s="556"/>
      <c r="O213" s="580"/>
    </row>
    <row r="214" spans="2:85" ht="16.350000000000001" customHeight="1">
      <c r="B214" s="931"/>
      <c r="C214" s="556"/>
      <c r="D214" s="556"/>
      <c r="E214" s="556"/>
      <c r="F214" s="556"/>
      <c r="G214" s="556"/>
      <c r="H214" s="556"/>
      <c r="I214" s="556"/>
      <c r="J214" s="556"/>
      <c r="K214" s="556"/>
      <c r="L214" s="556"/>
      <c r="M214" s="556"/>
      <c r="N214" s="556"/>
      <c r="O214" s="580"/>
    </row>
    <row r="215" spans="2:85" ht="16.350000000000001" customHeight="1">
      <c r="B215" s="931"/>
      <c r="C215" s="556"/>
      <c r="D215" s="556"/>
      <c r="E215" s="556"/>
      <c r="F215" s="556"/>
      <c r="G215" s="556"/>
      <c r="H215" s="556"/>
      <c r="I215" s="556"/>
      <c r="J215" s="556"/>
      <c r="K215" s="556"/>
      <c r="L215" s="556"/>
      <c r="M215" s="556"/>
      <c r="N215" s="556"/>
      <c r="O215" s="580"/>
    </row>
    <row r="216" spans="2:85" ht="16.350000000000001" customHeight="1">
      <c r="B216" s="931"/>
      <c r="C216" s="556"/>
      <c r="D216" s="556"/>
      <c r="E216" s="556"/>
      <c r="F216" s="556"/>
      <c r="G216" s="556"/>
      <c r="H216" s="556"/>
      <c r="I216" s="556"/>
      <c r="J216" s="556"/>
      <c r="K216" s="556"/>
      <c r="L216" s="556"/>
      <c r="M216" s="556"/>
      <c r="N216" s="556"/>
      <c r="O216" s="580"/>
    </row>
    <row r="217" spans="2:85" ht="16.350000000000001" customHeight="1">
      <c r="B217" s="931"/>
      <c r="C217" s="556"/>
      <c r="D217" s="556"/>
      <c r="E217" s="556"/>
      <c r="F217" s="556"/>
      <c r="G217" s="556"/>
      <c r="H217" s="556"/>
      <c r="I217" s="556"/>
      <c r="J217" s="556"/>
      <c r="K217" s="556"/>
      <c r="L217" s="556"/>
      <c r="M217" s="556"/>
      <c r="N217" s="556"/>
      <c r="O217" s="580"/>
    </row>
    <row r="218" spans="2:85" ht="16.350000000000001" customHeight="1">
      <c r="B218" s="931"/>
      <c r="C218" s="556"/>
      <c r="D218" s="556"/>
      <c r="E218" s="556"/>
      <c r="F218" s="556"/>
      <c r="G218" s="556"/>
      <c r="H218" s="556"/>
      <c r="I218" s="556"/>
      <c r="J218" s="556"/>
      <c r="K218" s="556"/>
      <c r="L218" s="556"/>
      <c r="M218" s="556"/>
      <c r="N218" s="556"/>
      <c r="O218" s="580"/>
    </row>
    <row r="219" spans="2:85" ht="16.350000000000001" customHeight="1">
      <c r="B219" s="931"/>
      <c r="C219" s="556"/>
      <c r="D219" s="556"/>
      <c r="E219" s="556"/>
      <c r="F219" s="556"/>
      <c r="G219" s="556"/>
      <c r="H219" s="556"/>
      <c r="I219" s="556"/>
      <c r="J219" s="556"/>
      <c r="K219" s="556"/>
      <c r="L219" s="556"/>
      <c r="M219" s="556"/>
      <c r="N219" s="556"/>
      <c r="O219" s="580"/>
    </row>
    <row r="220" spans="2:85" ht="16.350000000000001" customHeight="1">
      <c r="B220" s="931"/>
      <c r="C220" s="556"/>
      <c r="D220" s="556"/>
      <c r="E220" s="556"/>
      <c r="F220" s="556"/>
      <c r="G220" s="556"/>
      <c r="H220" s="556"/>
      <c r="I220" s="556"/>
      <c r="J220" s="556"/>
      <c r="K220" s="556"/>
      <c r="L220" s="556"/>
      <c r="M220" s="556"/>
      <c r="N220" s="556"/>
      <c r="O220" s="580"/>
    </row>
    <row r="221" spans="2:85" ht="16.350000000000001" customHeight="1">
      <c r="B221" s="931"/>
      <c r="C221" s="556"/>
      <c r="D221" s="556"/>
      <c r="E221" s="556"/>
      <c r="F221" s="556"/>
      <c r="G221" s="556"/>
      <c r="H221" s="556"/>
      <c r="I221" s="556"/>
      <c r="J221" s="556"/>
      <c r="K221" s="556"/>
      <c r="L221" s="556"/>
      <c r="M221" s="556"/>
      <c r="N221" s="556"/>
      <c r="O221" s="580"/>
    </row>
    <row r="222" spans="2:85" ht="16.350000000000001" customHeight="1">
      <c r="B222" s="931"/>
      <c r="C222" s="556"/>
      <c r="D222" s="556"/>
      <c r="E222" s="556"/>
      <c r="F222" s="556"/>
      <c r="G222" s="556"/>
      <c r="H222" s="556"/>
      <c r="I222" s="556"/>
      <c r="J222" s="556"/>
      <c r="K222" s="556"/>
      <c r="L222" s="556"/>
      <c r="M222" s="556"/>
      <c r="N222" s="556"/>
      <c r="O222" s="580"/>
    </row>
    <row r="223" spans="2:85" ht="16.350000000000001" customHeight="1">
      <c r="B223" s="931"/>
      <c r="C223" s="556"/>
      <c r="D223" s="556"/>
      <c r="E223" s="556"/>
      <c r="F223" s="556"/>
      <c r="G223" s="556"/>
      <c r="H223" s="556"/>
      <c r="I223" s="556"/>
      <c r="J223" s="556"/>
      <c r="K223" s="556"/>
      <c r="L223" s="556"/>
      <c r="M223" s="556"/>
      <c r="N223" s="556"/>
      <c r="O223" s="580"/>
    </row>
    <row r="224" spans="2:85" ht="16.350000000000001" customHeight="1">
      <c r="B224" s="931"/>
      <c r="C224" s="556"/>
      <c r="D224" s="556"/>
      <c r="E224" s="556"/>
      <c r="F224" s="556"/>
      <c r="G224" s="556"/>
      <c r="H224" s="556"/>
      <c r="I224" s="556"/>
      <c r="J224" s="556"/>
      <c r="K224" s="556"/>
      <c r="L224" s="556"/>
      <c r="M224" s="556"/>
      <c r="N224" s="556"/>
      <c r="O224" s="580"/>
    </row>
    <row r="225" spans="2:85" ht="16.350000000000001" customHeight="1">
      <c r="B225" s="931"/>
      <c r="C225" s="556"/>
      <c r="D225" s="556"/>
      <c r="E225" s="556"/>
      <c r="F225" s="556"/>
      <c r="G225" s="556"/>
      <c r="H225" s="556"/>
      <c r="I225" s="556"/>
      <c r="J225" s="556"/>
      <c r="K225" s="556"/>
      <c r="L225" s="556"/>
      <c r="M225" s="556"/>
      <c r="N225" s="556"/>
      <c r="O225" s="580"/>
    </row>
    <row r="226" spans="2:85" ht="16.350000000000001" customHeight="1">
      <c r="B226" s="931"/>
      <c r="C226" s="556"/>
      <c r="D226" s="556"/>
      <c r="E226" s="556"/>
      <c r="F226" s="556"/>
      <c r="G226" s="556"/>
      <c r="H226" s="556"/>
      <c r="I226" s="556"/>
      <c r="J226" s="556"/>
      <c r="K226" s="556"/>
      <c r="L226" s="556"/>
      <c r="M226" s="556"/>
      <c r="N226" s="556"/>
      <c r="O226" s="580"/>
    </row>
    <row r="227" spans="2:85" ht="16.350000000000001" customHeight="1">
      <c r="B227" s="931"/>
      <c r="C227" s="556"/>
      <c r="D227" s="556"/>
      <c r="E227" s="556"/>
      <c r="F227" s="556"/>
      <c r="G227" s="556"/>
      <c r="H227" s="556"/>
      <c r="I227" s="556"/>
      <c r="J227" s="556"/>
      <c r="K227" s="556"/>
      <c r="L227" s="556"/>
      <c r="M227" s="556"/>
      <c r="N227" s="556"/>
      <c r="O227" s="580"/>
    </row>
    <row r="228" spans="2:85" ht="16.350000000000001" customHeight="1">
      <c r="B228" s="931"/>
      <c r="C228" s="556"/>
      <c r="D228" s="556"/>
      <c r="E228" s="556"/>
      <c r="F228" s="556"/>
      <c r="G228" s="556"/>
      <c r="H228" s="556"/>
      <c r="I228" s="556"/>
      <c r="J228" s="556"/>
      <c r="K228" s="556"/>
      <c r="L228" s="556"/>
      <c r="M228" s="556"/>
      <c r="N228" s="556"/>
      <c r="O228" s="580"/>
    </row>
    <row r="229" spans="2:85" ht="16.350000000000001" customHeight="1">
      <c r="B229" s="931"/>
      <c r="C229" s="556"/>
      <c r="D229" s="556"/>
      <c r="E229" s="556"/>
      <c r="F229" s="556"/>
      <c r="G229" s="556"/>
      <c r="H229" s="556"/>
      <c r="I229" s="556"/>
      <c r="J229" s="556"/>
      <c r="K229" s="556"/>
      <c r="L229" s="556"/>
      <c r="M229" s="556"/>
      <c r="N229" s="556"/>
      <c r="O229" s="580"/>
    </row>
    <row r="230" spans="2:85" ht="16.350000000000001" customHeight="1">
      <c r="B230" s="931"/>
      <c r="C230" s="556"/>
      <c r="D230" s="556"/>
      <c r="E230" s="556"/>
      <c r="F230" s="556"/>
      <c r="G230" s="556"/>
      <c r="H230" s="556"/>
      <c r="I230" s="556"/>
      <c r="J230" s="556"/>
      <c r="K230" s="556"/>
      <c r="L230" s="556"/>
      <c r="M230" s="556"/>
      <c r="N230" s="556"/>
      <c r="O230" s="580"/>
    </row>
    <row r="231" spans="2:85" s="132" customFormat="1" ht="16.350000000000001" customHeight="1">
      <c r="B231" s="870" t="s">
        <v>168</v>
      </c>
      <c r="C231" s="871"/>
      <c r="D231" s="871"/>
      <c r="E231" s="871"/>
      <c r="F231" s="871"/>
      <c r="G231" s="871"/>
      <c r="H231" s="871"/>
      <c r="I231" s="871"/>
      <c r="J231" s="871"/>
      <c r="K231" s="871"/>
      <c r="L231" s="872" t="s">
        <v>65</v>
      </c>
      <c r="M231" s="872"/>
      <c r="N231" s="872"/>
      <c r="O231" s="873"/>
      <c r="P231" s="131"/>
      <c r="Q231" s="131"/>
      <c r="R231" s="131"/>
      <c r="S231" s="131"/>
      <c r="T231" s="131"/>
      <c r="U231" s="131"/>
      <c r="V231" s="131"/>
      <c r="W231" s="131"/>
      <c r="X231" s="131"/>
      <c r="Y231" s="131"/>
      <c r="Z231" s="131"/>
      <c r="AA231" s="131"/>
      <c r="AB231" s="131"/>
      <c r="AC231" s="131"/>
      <c r="AD231" s="131"/>
      <c r="AE231" s="131"/>
      <c r="AF231" s="131"/>
      <c r="AG231" s="131"/>
      <c r="AH231" s="131"/>
      <c r="AI231" s="131"/>
      <c r="AJ231" s="131"/>
      <c r="AK231" s="131"/>
      <c r="AL231" s="131"/>
      <c r="AM231" s="131"/>
      <c r="AN231" s="131"/>
      <c r="AO231" s="131"/>
      <c r="AP231" s="131"/>
      <c r="AQ231" s="131"/>
      <c r="AR231" s="131"/>
      <c r="AS231" s="131"/>
      <c r="AT231" s="131"/>
      <c r="AU231" s="131"/>
      <c r="AV231" s="131"/>
      <c r="AW231" s="131"/>
      <c r="AX231" s="131"/>
      <c r="AY231" s="131"/>
      <c r="AZ231" s="131"/>
      <c r="BA231" s="131"/>
      <c r="BB231" s="131"/>
      <c r="BC231" s="131"/>
      <c r="BD231" s="131"/>
      <c r="BE231" s="131"/>
      <c r="BF231" s="131"/>
      <c r="BG231" s="131"/>
      <c r="BH231" s="131"/>
      <c r="BI231" s="131"/>
      <c r="BJ231" s="131"/>
      <c r="BK231" s="131"/>
      <c r="BL231" s="131"/>
      <c r="BM231" s="131"/>
      <c r="BN231" s="131"/>
      <c r="BO231" s="131"/>
      <c r="BP231" s="131"/>
      <c r="BQ231" s="131"/>
      <c r="BR231" s="131"/>
      <c r="BS231" s="131"/>
      <c r="BT231" s="131"/>
      <c r="BU231" s="131"/>
      <c r="BV231" s="131"/>
      <c r="BW231" s="131"/>
      <c r="BX231" s="131"/>
      <c r="BY231" s="131"/>
      <c r="BZ231" s="131"/>
      <c r="CA231" s="131"/>
      <c r="CB231" s="131"/>
      <c r="CC231" s="131"/>
      <c r="CD231" s="131"/>
      <c r="CE231" s="131"/>
      <c r="CF231" s="131"/>
      <c r="CG231" s="131"/>
    </row>
    <row r="232" spans="2:85" s="132" customFormat="1" ht="16.350000000000001" customHeight="1">
      <c r="B232" s="870"/>
      <c r="C232" s="871"/>
      <c r="D232" s="871"/>
      <c r="E232" s="871"/>
      <c r="F232" s="871"/>
      <c r="G232" s="871"/>
      <c r="H232" s="871"/>
      <c r="I232" s="871"/>
      <c r="J232" s="871"/>
      <c r="K232" s="871"/>
      <c r="L232" s="872"/>
      <c r="M232" s="872"/>
      <c r="N232" s="872"/>
      <c r="O232" s="873"/>
      <c r="P232" s="131"/>
      <c r="Q232" s="131"/>
      <c r="R232" s="131"/>
      <c r="S232" s="131"/>
      <c r="T232" s="131"/>
      <c r="U232" s="131"/>
      <c r="V232" s="131"/>
      <c r="W232" s="131"/>
      <c r="X232" s="131"/>
      <c r="Y232" s="131"/>
      <c r="Z232" s="131"/>
      <c r="AA232" s="131"/>
      <c r="AB232" s="131"/>
      <c r="AC232" s="131"/>
      <c r="AD232" s="131"/>
      <c r="AE232" s="131"/>
      <c r="AF232" s="131"/>
      <c r="AG232" s="131"/>
      <c r="AH232" s="131"/>
      <c r="AI232" s="131"/>
      <c r="AJ232" s="131"/>
      <c r="AK232" s="131"/>
      <c r="AL232" s="131"/>
      <c r="AM232" s="131"/>
      <c r="AN232" s="131"/>
      <c r="AO232" s="131"/>
      <c r="AP232" s="131"/>
      <c r="AQ232" s="131"/>
      <c r="AR232" s="131"/>
      <c r="AS232" s="131"/>
      <c r="AT232" s="131"/>
      <c r="AU232" s="131"/>
      <c r="AV232" s="131"/>
      <c r="AW232" s="131"/>
      <c r="AX232" s="131"/>
      <c r="AY232" s="131"/>
      <c r="AZ232" s="131"/>
      <c r="BA232" s="131"/>
      <c r="BB232" s="131"/>
      <c r="BC232" s="131"/>
      <c r="BD232" s="131"/>
      <c r="BE232" s="131"/>
      <c r="BF232" s="131"/>
      <c r="BG232" s="131"/>
      <c r="BH232" s="131"/>
      <c r="BI232" s="131"/>
      <c r="BJ232" s="131"/>
      <c r="BK232" s="131"/>
      <c r="BL232" s="131"/>
      <c r="BM232" s="131"/>
      <c r="BN232" s="131"/>
      <c r="BO232" s="131"/>
      <c r="BP232" s="131"/>
      <c r="BQ232" s="131"/>
      <c r="BR232" s="131"/>
      <c r="BS232" s="131"/>
      <c r="BT232" s="131"/>
      <c r="BU232" s="131"/>
      <c r="BV232" s="131"/>
      <c r="BW232" s="131"/>
      <c r="BX232" s="131"/>
      <c r="BY232" s="131"/>
      <c r="BZ232" s="131"/>
      <c r="CA232" s="131"/>
      <c r="CB232" s="131"/>
      <c r="CC232" s="131"/>
      <c r="CD232" s="131"/>
      <c r="CE232" s="131"/>
      <c r="CF232" s="131"/>
      <c r="CG232" s="131"/>
    </row>
    <row r="233" spans="2:85" s="132" customFormat="1" ht="16.350000000000001" customHeight="1">
      <c r="B233" s="913" t="s">
        <v>509</v>
      </c>
      <c r="C233" s="914"/>
      <c r="D233" s="914"/>
      <c r="E233" s="914"/>
      <c r="F233" s="914"/>
      <c r="G233" s="914"/>
      <c r="H233" s="914"/>
      <c r="I233" s="914"/>
      <c r="J233" s="914"/>
      <c r="K233" s="914"/>
      <c r="L233" s="895"/>
      <c r="M233" s="895"/>
      <c r="N233" s="895"/>
      <c r="O233" s="896"/>
      <c r="P233" s="131"/>
      <c r="Q233" s="131"/>
      <c r="R233" s="131"/>
      <c r="S233" s="131"/>
      <c r="T233" s="131"/>
      <c r="U233" s="131"/>
      <c r="V233" s="131"/>
      <c r="W233" s="131"/>
      <c r="X233" s="131"/>
      <c r="Y233" s="131"/>
      <c r="Z233" s="131"/>
      <c r="AA233" s="131"/>
      <c r="AB233" s="131"/>
      <c r="AC233" s="131"/>
      <c r="AD233" s="131"/>
      <c r="AE233" s="131"/>
      <c r="AF233" s="131"/>
      <c r="AG233" s="131"/>
      <c r="AH233" s="131"/>
      <c r="AI233" s="131"/>
      <c r="AJ233" s="131"/>
      <c r="AK233" s="131"/>
      <c r="AL233" s="131"/>
      <c r="AM233" s="131"/>
      <c r="AN233" s="131"/>
      <c r="AO233" s="131"/>
      <c r="AP233" s="131"/>
      <c r="AQ233" s="131"/>
      <c r="AR233" s="131"/>
      <c r="AS233" s="131"/>
      <c r="AT233" s="131"/>
      <c r="AU233" s="131"/>
      <c r="AV233" s="131"/>
      <c r="AW233" s="131"/>
      <c r="AX233" s="131"/>
      <c r="AY233" s="131"/>
      <c r="AZ233" s="131"/>
      <c r="BA233" s="131"/>
      <c r="BB233" s="131"/>
      <c r="BC233" s="131"/>
      <c r="BD233" s="131"/>
      <c r="BE233" s="131"/>
      <c r="BF233" s="131"/>
      <c r="BG233" s="131"/>
      <c r="BH233" s="131"/>
      <c r="BI233" s="131"/>
      <c r="BJ233" s="131"/>
      <c r="BK233" s="131"/>
      <c r="BL233" s="131"/>
      <c r="BM233" s="131"/>
      <c r="BN233" s="131"/>
      <c r="BO233" s="131"/>
      <c r="BP233" s="131"/>
      <c r="BQ233" s="131"/>
      <c r="BR233" s="131"/>
      <c r="BS233" s="131"/>
      <c r="BT233" s="131"/>
      <c r="BU233" s="131"/>
      <c r="BV233" s="131"/>
      <c r="BW233" s="131"/>
      <c r="BX233" s="131"/>
      <c r="BY233" s="131"/>
      <c r="BZ233" s="131"/>
      <c r="CA233" s="131"/>
      <c r="CB233" s="131"/>
      <c r="CC233" s="131"/>
      <c r="CD233" s="131"/>
      <c r="CE233" s="131"/>
      <c r="CF233" s="131"/>
      <c r="CG233" s="131"/>
    </row>
    <row r="234" spans="2:85" s="132" customFormat="1" ht="16.350000000000001" customHeight="1">
      <c r="B234" s="913"/>
      <c r="C234" s="914"/>
      <c r="D234" s="914"/>
      <c r="E234" s="914"/>
      <c r="F234" s="914"/>
      <c r="G234" s="914"/>
      <c r="H234" s="914"/>
      <c r="I234" s="914"/>
      <c r="J234" s="914"/>
      <c r="K234" s="914"/>
      <c r="L234" s="895"/>
      <c r="M234" s="895"/>
      <c r="N234" s="895"/>
      <c r="O234" s="896"/>
      <c r="P234" s="131"/>
      <c r="Q234" s="131"/>
      <c r="R234" s="131"/>
      <c r="S234" s="131"/>
      <c r="T234" s="131"/>
      <c r="U234" s="131"/>
      <c r="V234" s="131"/>
      <c r="W234" s="131"/>
      <c r="X234" s="131"/>
      <c r="Y234" s="131"/>
      <c r="Z234" s="131"/>
      <c r="AA234" s="131"/>
      <c r="AB234" s="131"/>
      <c r="AC234" s="131"/>
      <c r="AD234" s="131"/>
      <c r="AE234" s="131"/>
      <c r="AF234" s="131"/>
      <c r="AG234" s="131"/>
      <c r="AH234" s="131"/>
      <c r="AI234" s="131"/>
      <c r="AJ234" s="131"/>
      <c r="AK234" s="131"/>
      <c r="AL234" s="131"/>
      <c r="AM234" s="131"/>
      <c r="AN234" s="131"/>
      <c r="AO234" s="131"/>
      <c r="AP234" s="131"/>
      <c r="AQ234" s="131"/>
      <c r="AR234" s="131"/>
      <c r="AS234" s="131"/>
      <c r="AT234" s="131"/>
      <c r="AU234" s="131"/>
      <c r="AV234" s="131"/>
      <c r="AW234" s="131"/>
      <c r="AX234" s="131"/>
      <c r="AY234" s="131"/>
      <c r="AZ234" s="131"/>
      <c r="BA234" s="131"/>
      <c r="BB234" s="131"/>
      <c r="BC234" s="131"/>
      <c r="BD234" s="131"/>
      <c r="BE234" s="131"/>
      <c r="BF234" s="131"/>
      <c r="BG234" s="131"/>
      <c r="BH234" s="131"/>
      <c r="BI234" s="131"/>
      <c r="BJ234" s="131"/>
      <c r="BK234" s="131"/>
      <c r="BL234" s="131"/>
      <c r="BM234" s="131"/>
      <c r="BN234" s="131"/>
      <c r="BO234" s="131"/>
      <c r="BP234" s="131"/>
      <c r="BQ234" s="131"/>
      <c r="BR234" s="131"/>
      <c r="BS234" s="131"/>
      <c r="BT234" s="131"/>
      <c r="BU234" s="131"/>
      <c r="BV234" s="131"/>
      <c r="BW234" s="131"/>
      <c r="BX234" s="131"/>
      <c r="BY234" s="131"/>
      <c r="BZ234" s="131"/>
      <c r="CA234" s="131"/>
      <c r="CB234" s="131"/>
      <c r="CC234" s="131"/>
      <c r="CD234" s="131"/>
      <c r="CE234" s="131"/>
      <c r="CF234" s="131"/>
      <c r="CG234" s="131"/>
    </row>
    <row r="235" spans="2:85" s="132" customFormat="1" ht="16.350000000000001" customHeight="1">
      <c r="B235" s="913"/>
      <c r="C235" s="914"/>
      <c r="D235" s="914"/>
      <c r="E235" s="914"/>
      <c r="F235" s="914"/>
      <c r="G235" s="914"/>
      <c r="H235" s="914"/>
      <c r="I235" s="914"/>
      <c r="J235" s="914"/>
      <c r="K235" s="914"/>
      <c r="L235" s="895"/>
      <c r="M235" s="895"/>
      <c r="N235" s="895"/>
      <c r="O235" s="896"/>
      <c r="P235" s="131"/>
      <c r="Q235" s="131"/>
      <c r="R235" s="131"/>
      <c r="S235" s="131"/>
      <c r="T235" s="131"/>
      <c r="U235" s="131"/>
      <c r="V235" s="131"/>
      <c r="W235" s="131"/>
      <c r="X235" s="131"/>
      <c r="Y235" s="131"/>
      <c r="Z235" s="131"/>
      <c r="AA235" s="131"/>
      <c r="AB235" s="131"/>
      <c r="AC235" s="131"/>
      <c r="AD235" s="131"/>
      <c r="AE235" s="131"/>
      <c r="AF235" s="131"/>
      <c r="AG235" s="131"/>
      <c r="AH235" s="131"/>
      <c r="AI235" s="131"/>
      <c r="AJ235" s="131"/>
      <c r="AK235" s="131"/>
      <c r="AL235" s="131"/>
      <c r="AM235" s="131"/>
      <c r="AN235" s="131"/>
      <c r="AO235" s="131"/>
      <c r="AP235" s="131"/>
      <c r="AQ235" s="131"/>
      <c r="AR235" s="131"/>
      <c r="AS235" s="131"/>
      <c r="AT235" s="131"/>
      <c r="AU235" s="131"/>
      <c r="AV235" s="131"/>
      <c r="AW235" s="131"/>
      <c r="AX235" s="131"/>
      <c r="AY235" s="131"/>
      <c r="AZ235" s="131"/>
      <c r="BA235" s="131"/>
      <c r="BB235" s="131"/>
      <c r="BC235" s="131"/>
      <c r="BD235" s="131"/>
      <c r="BE235" s="131"/>
      <c r="BF235" s="131"/>
      <c r="BG235" s="131"/>
      <c r="BH235" s="131"/>
      <c r="BI235" s="131"/>
      <c r="BJ235" s="131"/>
      <c r="BK235" s="131"/>
      <c r="BL235" s="131"/>
      <c r="BM235" s="131"/>
      <c r="BN235" s="131"/>
      <c r="BO235" s="131"/>
      <c r="BP235" s="131"/>
      <c r="BQ235" s="131"/>
      <c r="BR235" s="131"/>
      <c r="BS235" s="131"/>
      <c r="BT235" s="131"/>
      <c r="BU235" s="131"/>
      <c r="BV235" s="131"/>
      <c r="BW235" s="131"/>
      <c r="BX235" s="131"/>
      <c r="BY235" s="131"/>
      <c r="BZ235" s="131"/>
      <c r="CA235" s="131"/>
      <c r="CB235" s="131"/>
      <c r="CC235" s="131"/>
      <c r="CD235" s="131"/>
      <c r="CE235" s="131"/>
      <c r="CF235" s="131"/>
      <c r="CG235" s="131"/>
    </row>
    <row r="236" spans="2:85" s="132" customFormat="1" ht="16.350000000000001" customHeight="1">
      <c r="B236" s="913"/>
      <c r="C236" s="914"/>
      <c r="D236" s="914"/>
      <c r="E236" s="914"/>
      <c r="F236" s="914"/>
      <c r="G236" s="914"/>
      <c r="H236" s="914"/>
      <c r="I236" s="914"/>
      <c r="J236" s="914"/>
      <c r="K236" s="914"/>
      <c r="L236" s="895"/>
      <c r="M236" s="895"/>
      <c r="N236" s="895"/>
      <c r="O236" s="896"/>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1"/>
      <c r="AY236" s="131"/>
      <c r="AZ236" s="131"/>
      <c r="BA236" s="131"/>
      <c r="BB236" s="131"/>
      <c r="BC236" s="131"/>
      <c r="BD236" s="131"/>
      <c r="BE236" s="131"/>
      <c r="BF236" s="131"/>
      <c r="BG236" s="131"/>
      <c r="BH236" s="131"/>
      <c r="BI236" s="131"/>
      <c r="BJ236" s="131"/>
      <c r="BK236" s="131"/>
      <c r="BL236" s="131"/>
      <c r="BM236" s="131"/>
      <c r="BN236" s="131"/>
      <c r="BO236" s="131"/>
      <c r="BP236" s="131"/>
      <c r="BQ236" s="131"/>
      <c r="BR236" s="131"/>
      <c r="BS236" s="131"/>
      <c r="BT236" s="131"/>
      <c r="BU236" s="131"/>
      <c r="BV236" s="131"/>
      <c r="BW236" s="131"/>
      <c r="BX236" s="131"/>
      <c r="BY236" s="131"/>
      <c r="BZ236" s="131"/>
      <c r="CA236" s="131"/>
      <c r="CB236" s="131"/>
      <c r="CC236" s="131"/>
      <c r="CD236" s="131"/>
      <c r="CE236" s="131"/>
      <c r="CF236" s="131"/>
      <c r="CG236" s="131"/>
    </row>
    <row r="237" spans="2:85" s="132" customFormat="1" ht="16.350000000000001" customHeight="1">
      <c r="B237" s="913"/>
      <c r="C237" s="914"/>
      <c r="D237" s="914"/>
      <c r="E237" s="914"/>
      <c r="F237" s="914"/>
      <c r="G237" s="914"/>
      <c r="H237" s="914"/>
      <c r="I237" s="914"/>
      <c r="J237" s="914"/>
      <c r="K237" s="914"/>
      <c r="L237" s="895"/>
      <c r="M237" s="895"/>
      <c r="N237" s="895"/>
      <c r="O237" s="896"/>
      <c r="P237" s="131"/>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1"/>
      <c r="AY237" s="131"/>
      <c r="AZ237" s="131"/>
      <c r="BA237" s="131"/>
      <c r="BB237" s="131"/>
      <c r="BC237" s="131"/>
      <c r="BD237" s="131"/>
      <c r="BE237" s="131"/>
      <c r="BF237" s="131"/>
      <c r="BG237" s="131"/>
      <c r="BH237" s="131"/>
      <c r="BI237" s="131"/>
      <c r="BJ237" s="131"/>
      <c r="BK237" s="131"/>
      <c r="BL237" s="131"/>
      <c r="BM237" s="131"/>
      <c r="BN237" s="131"/>
      <c r="BO237" s="131"/>
      <c r="BP237" s="131"/>
      <c r="BQ237" s="131"/>
      <c r="BR237" s="131"/>
      <c r="BS237" s="131"/>
      <c r="BT237" s="131"/>
      <c r="BU237" s="131"/>
      <c r="BV237" s="131"/>
      <c r="BW237" s="131"/>
      <c r="BX237" s="131"/>
      <c r="BY237" s="131"/>
      <c r="BZ237" s="131"/>
      <c r="CA237" s="131"/>
      <c r="CB237" s="131"/>
      <c r="CC237" s="131"/>
      <c r="CD237" s="131"/>
      <c r="CE237" s="131"/>
      <c r="CF237" s="131"/>
      <c r="CG237" s="131"/>
    </row>
    <row r="238" spans="2:85" s="132" customFormat="1" ht="16.350000000000001" customHeight="1" thickBot="1">
      <c r="B238" s="934" t="s">
        <v>145</v>
      </c>
      <c r="C238" s="935"/>
      <c r="D238" s="935"/>
      <c r="E238" s="935"/>
      <c r="F238" s="935"/>
      <c r="G238" s="935"/>
      <c r="H238" s="935"/>
      <c r="I238" s="935"/>
      <c r="J238" s="935"/>
      <c r="K238" s="935"/>
      <c r="L238" s="935"/>
      <c r="M238" s="935"/>
      <c r="N238" s="935"/>
      <c r="O238" s="936"/>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1"/>
      <c r="AY238" s="131"/>
      <c r="AZ238" s="131"/>
      <c r="BA238" s="131"/>
      <c r="BB238" s="131"/>
      <c r="BC238" s="131"/>
      <c r="BD238" s="131"/>
      <c r="BE238" s="131"/>
      <c r="BF238" s="131"/>
      <c r="BG238" s="131"/>
      <c r="BH238" s="131"/>
      <c r="BI238" s="131"/>
      <c r="BJ238" s="131"/>
      <c r="BK238" s="131"/>
      <c r="BL238" s="131"/>
      <c r="BM238" s="131"/>
      <c r="BN238" s="131"/>
      <c r="BO238" s="131"/>
      <c r="BP238" s="131"/>
      <c r="BQ238" s="131"/>
      <c r="BR238" s="131"/>
      <c r="BS238" s="131"/>
      <c r="BT238" s="131"/>
      <c r="BU238" s="131"/>
      <c r="BV238" s="131"/>
      <c r="BW238" s="131"/>
      <c r="BX238" s="131"/>
      <c r="BY238" s="131"/>
      <c r="BZ238" s="131"/>
      <c r="CA238" s="131"/>
      <c r="CB238" s="131"/>
      <c r="CC238" s="131"/>
      <c r="CD238" s="131"/>
      <c r="CE238" s="131"/>
      <c r="CF238" s="131"/>
      <c r="CG238" s="131"/>
    </row>
    <row r="239" spans="2:85" s="144" customFormat="1" ht="16.350000000000001" customHeight="1" thickBot="1">
      <c r="B239" s="145"/>
      <c r="C239" s="145"/>
      <c r="D239" s="145"/>
      <c r="E239" s="145"/>
      <c r="F239" s="145"/>
      <c r="G239" s="145"/>
      <c r="H239" s="145"/>
      <c r="I239" s="145"/>
      <c r="J239" s="145"/>
      <c r="K239" s="145"/>
      <c r="L239" s="145"/>
      <c r="M239" s="145"/>
      <c r="N239" s="145"/>
      <c r="O239" s="145"/>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row>
    <row r="240" spans="2:85" s="138" customFormat="1" ht="15" customHeight="1">
      <c r="B240" s="844" t="s">
        <v>330</v>
      </c>
      <c r="C240" s="845"/>
      <c r="D240" s="845"/>
      <c r="E240" s="845"/>
      <c r="F240" s="849" t="s">
        <v>670</v>
      </c>
      <c r="G240" s="849"/>
      <c r="H240" s="849"/>
      <c r="I240" s="849"/>
      <c r="J240" s="849"/>
      <c r="K240" s="849"/>
      <c r="L240" s="849"/>
      <c r="M240" s="849"/>
      <c r="N240" s="849"/>
      <c r="O240" s="850"/>
    </row>
    <row r="241" spans="2:85" s="138" customFormat="1" ht="15" customHeight="1">
      <c r="B241" s="846"/>
      <c r="C241" s="678"/>
      <c r="D241" s="678"/>
      <c r="E241" s="678"/>
      <c r="F241" s="683"/>
      <c r="G241" s="683"/>
      <c r="H241" s="683"/>
      <c r="I241" s="683"/>
      <c r="J241" s="683"/>
      <c r="K241" s="683"/>
      <c r="L241" s="683"/>
      <c r="M241" s="683"/>
      <c r="N241" s="683"/>
      <c r="O241" s="851"/>
    </row>
    <row r="242" spans="2:85" s="138" customFormat="1" ht="15" customHeight="1">
      <c r="B242" s="846"/>
      <c r="C242" s="678"/>
      <c r="D242" s="678"/>
      <c r="E242" s="678"/>
      <c r="F242" s="683"/>
      <c r="G242" s="683"/>
      <c r="H242" s="683"/>
      <c r="I242" s="683"/>
      <c r="J242" s="683"/>
      <c r="K242" s="683"/>
      <c r="L242" s="683"/>
      <c r="M242" s="683"/>
      <c r="N242" s="683"/>
      <c r="O242" s="851"/>
    </row>
    <row r="243" spans="2:85" s="138" customFormat="1" ht="15.75" customHeight="1">
      <c r="B243" s="846"/>
      <c r="C243" s="678"/>
      <c r="D243" s="678"/>
      <c r="E243" s="678"/>
      <c r="F243" s="683"/>
      <c r="G243" s="683"/>
      <c r="H243" s="683"/>
      <c r="I243" s="683"/>
      <c r="J243" s="683"/>
      <c r="K243" s="683"/>
      <c r="L243" s="683"/>
      <c r="M243" s="683"/>
      <c r="N243" s="683"/>
      <c r="O243" s="851"/>
    </row>
    <row r="244" spans="2:85" s="138" customFormat="1" ht="15.75" thickBot="1">
      <c r="B244" s="847"/>
      <c r="C244" s="848"/>
      <c r="D244" s="848"/>
      <c r="E244" s="848"/>
      <c r="F244" s="852"/>
      <c r="G244" s="852"/>
      <c r="H244" s="852"/>
      <c r="I244" s="852"/>
      <c r="J244" s="852"/>
      <c r="K244" s="852"/>
      <c r="L244" s="852"/>
      <c r="M244" s="852"/>
      <c r="N244" s="852"/>
      <c r="O244" s="853"/>
    </row>
    <row r="245" spans="2:85" s="854" customFormat="1" ht="16.350000000000001" customHeight="1" thickBot="1"/>
    <row r="246" spans="2:85" s="132" customFormat="1" ht="16.350000000000001" customHeight="1">
      <c r="B246" s="890" t="s">
        <v>478</v>
      </c>
      <c r="C246" s="596" t="s">
        <v>669</v>
      </c>
      <c r="D246" s="596"/>
      <c r="E246" s="596"/>
      <c r="F246" s="596"/>
      <c r="G246" s="596"/>
      <c r="H246" s="596"/>
      <c r="I246" s="596"/>
      <c r="J246" s="596"/>
      <c r="K246" s="596"/>
      <c r="L246" s="596"/>
      <c r="M246" s="596"/>
      <c r="N246" s="596"/>
      <c r="O246" s="597"/>
      <c r="P246" s="131"/>
      <c r="Q246" s="131"/>
      <c r="R246" s="131"/>
      <c r="S246" s="131"/>
      <c r="T246" s="131"/>
      <c r="U246" s="131"/>
      <c r="V246" s="131"/>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131"/>
      <c r="AT246" s="131"/>
      <c r="AU246" s="131"/>
      <c r="AV246" s="131"/>
      <c r="AW246" s="131"/>
      <c r="AX246" s="131"/>
      <c r="AY246" s="131"/>
      <c r="AZ246" s="131"/>
      <c r="BA246" s="131"/>
      <c r="BB246" s="131"/>
      <c r="BC246" s="131"/>
      <c r="BD246" s="131"/>
      <c r="BE246" s="131"/>
      <c r="BF246" s="131"/>
      <c r="BG246" s="131"/>
      <c r="BH246" s="131"/>
      <c r="BI246" s="131"/>
      <c r="BJ246" s="131"/>
      <c r="BK246" s="131"/>
      <c r="BL246" s="131"/>
      <c r="BM246" s="131"/>
      <c r="BN246" s="131"/>
      <c r="BO246" s="131"/>
      <c r="BP246" s="131"/>
      <c r="BQ246" s="131"/>
      <c r="BR246" s="131"/>
      <c r="BS246" s="131"/>
      <c r="BT246" s="131"/>
      <c r="BU246" s="131"/>
      <c r="BV246" s="131"/>
      <c r="BW246" s="131"/>
      <c r="BX246" s="131"/>
      <c r="BY246" s="131"/>
      <c r="BZ246" s="131"/>
      <c r="CA246" s="131"/>
      <c r="CB246" s="131"/>
      <c r="CC246" s="131"/>
      <c r="CD246" s="131"/>
      <c r="CE246" s="131"/>
      <c r="CF246" s="131"/>
      <c r="CG246" s="131"/>
    </row>
    <row r="247" spans="2:85" s="132" customFormat="1" ht="16.350000000000001" customHeight="1">
      <c r="B247" s="891"/>
      <c r="C247" s="598"/>
      <c r="D247" s="598"/>
      <c r="E247" s="598"/>
      <c r="F247" s="598"/>
      <c r="G247" s="598"/>
      <c r="H247" s="598"/>
      <c r="I247" s="598"/>
      <c r="J247" s="598"/>
      <c r="K247" s="598"/>
      <c r="L247" s="598"/>
      <c r="M247" s="598"/>
      <c r="N247" s="598"/>
      <c r="O247" s="599"/>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1"/>
      <c r="AY247" s="131"/>
      <c r="AZ247" s="131"/>
      <c r="BA247" s="131"/>
      <c r="BB247" s="131"/>
      <c r="BC247" s="131"/>
      <c r="BD247" s="131"/>
      <c r="BE247" s="131"/>
      <c r="BF247" s="131"/>
      <c r="BG247" s="131"/>
      <c r="BH247" s="131"/>
      <c r="BI247" s="131"/>
      <c r="BJ247" s="131"/>
      <c r="BK247" s="131"/>
      <c r="BL247" s="131"/>
      <c r="BM247" s="131"/>
      <c r="BN247" s="131"/>
      <c r="BO247" s="131"/>
      <c r="BP247" s="131"/>
      <c r="BQ247" s="131"/>
      <c r="BR247" s="131"/>
      <c r="BS247" s="131"/>
      <c r="BT247" s="131"/>
      <c r="BU247" s="131"/>
      <c r="BV247" s="131"/>
      <c r="BW247" s="131"/>
      <c r="BX247" s="131"/>
      <c r="BY247" s="131"/>
      <c r="BZ247" s="131"/>
      <c r="CA247" s="131"/>
      <c r="CB247" s="131"/>
      <c r="CC247" s="131"/>
      <c r="CD247" s="131"/>
      <c r="CE247" s="131"/>
      <c r="CF247" s="131"/>
      <c r="CG247" s="131"/>
    </row>
    <row r="248" spans="2:85" s="132" customFormat="1" ht="16.350000000000001" customHeight="1">
      <c r="B248" s="891"/>
      <c r="C248" s="598"/>
      <c r="D248" s="598"/>
      <c r="E248" s="598"/>
      <c r="F248" s="598"/>
      <c r="G248" s="598"/>
      <c r="H248" s="598"/>
      <c r="I248" s="598"/>
      <c r="J248" s="598"/>
      <c r="K248" s="598"/>
      <c r="L248" s="598"/>
      <c r="M248" s="598"/>
      <c r="N248" s="598"/>
      <c r="O248" s="599"/>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31"/>
      <c r="AY248" s="131"/>
      <c r="AZ248" s="131"/>
      <c r="BA248" s="131"/>
      <c r="BB248" s="131"/>
      <c r="BC248" s="131"/>
      <c r="BD248" s="131"/>
      <c r="BE248" s="131"/>
      <c r="BF248" s="131"/>
      <c r="BG248" s="131"/>
      <c r="BH248" s="131"/>
      <c r="BI248" s="131"/>
      <c r="BJ248" s="131"/>
      <c r="BK248" s="131"/>
      <c r="BL248" s="131"/>
      <c r="BM248" s="131"/>
      <c r="BN248" s="131"/>
      <c r="BO248" s="131"/>
      <c r="BP248" s="131"/>
      <c r="BQ248" s="131"/>
      <c r="BR248" s="131"/>
      <c r="BS248" s="131"/>
      <c r="BT248" s="131"/>
      <c r="BU248" s="131"/>
      <c r="BV248" s="131"/>
      <c r="BW248" s="131"/>
      <c r="BX248" s="131"/>
      <c r="BY248" s="131"/>
      <c r="BZ248" s="131"/>
      <c r="CA248" s="131"/>
      <c r="CB248" s="131"/>
      <c r="CC248" s="131"/>
      <c r="CD248" s="131"/>
      <c r="CE248" s="131"/>
      <c r="CF248" s="131"/>
      <c r="CG248" s="131"/>
    </row>
    <row r="249" spans="2:85" s="132" customFormat="1" ht="16.350000000000001" customHeight="1">
      <c r="B249" s="891"/>
      <c r="C249" s="598"/>
      <c r="D249" s="598"/>
      <c r="E249" s="598"/>
      <c r="F249" s="598"/>
      <c r="G249" s="598"/>
      <c r="H249" s="598"/>
      <c r="I249" s="598"/>
      <c r="J249" s="598"/>
      <c r="K249" s="598"/>
      <c r="L249" s="598"/>
      <c r="M249" s="598"/>
      <c r="N249" s="598"/>
      <c r="O249" s="599"/>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1"/>
      <c r="AY249" s="131"/>
      <c r="AZ249" s="131"/>
      <c r="BA249" s="131"/>
      <c r="BB249" s="131"/>
      <c r="BC249" s="131"/>
      <c r="BD249" s="131"/>
      <c r="BE249" s="131"/>
      <c r="BF249" s="131"/>
      <c r="BG249" s="131"/>
      <c r="BH249" s="131"/>
      <c r="BI249" s="131"/>
      <c r="BJ249" s="131"/>
      <c r="BK249" s="131"/>
      <c r="BL249" s="131"/>
      <c r="BM249" s="131"/>
      <c r="BN249" s="131"/>
      <c r="BO249" s="131"/>
      <c r="BP249" s="131"/>
      <c r="BQ249" s="131"/>
      <c r="BR249" s="131"/>
      <c r="BS249" s="131"/>
      <c r="BT249" s="131"/>
      <c r="BU249" s="131"/>
      <c r="BV249" s="131"/>
      <c r="BW249" s="131"/>
      <c r="BX249" s="131"/>
      <c r="BY249" s="131"/>
      <c r="BZ249" s="131"/>
      <c r="CA249" s="131"/>
      <c r="CB249" s="131"/>
      <c r="CC249" s="131"/>
      <c r="CD249" s="131"/>
      <c r="CE249" s="131"/>
      <c r="CF249" s="131"/>
      <c r="CG249" s="131"/>
    </row>
    <row r="250" spans="2:85" ht="16.350000000000001" customHeight="1">
      <c r="B250" s="920" t="s">
        <v>59</v>
      </c>
      <c r="C250" s="559"/>
      <c r="D250" s="915" t="s">
        <v>58</v>
      </c>
      <c r="E250" s="559"/>
      <c r="F250" s="916" t="s">
        <v>60</v>
      </c>
      <c r="G250" s="559"/>
      <c r="H250" s="918" t="s">
        <v>61</v>
      </c>
      <c r="I250" s="918"/>
      <c r="J250" s="753"/>
      <c r="K250" s="753"/>
      <c r="L250" s="753"/>
      <c r="M250" s="753"/>
      <c r="N250" s="872" t="s">
        <v>62</v>
      </c>
      <c r="O250" s="518">
        <v>0.1</v>
      </c>
    </row>
    <row r="251" spans="2:85" ht="16.350000000000001" customHeight="1">
      <c r="B251" s="920"/>
      <c r="C251" s="559"/>
      <c r="D251" s="915"/>
      <c r="E251" s="559"/>
      <c r="F251" s="916"/>
      <c r="G251" s="559"/>
      <c r="H251" s="918"/>
      <c r="I251" s="918"/>
      <c r="J251" s="753"/>
      <c r="K251" s="753"/>
      <c r="L251" s="753"/>
      <c r="M251" s="753"/>
      <c r="N251" s="872"/>
      <c r="O251" s="518"/>
    </row>
    <row r="252" spans="2:85" ht="16.350000000000001" customHeight="1">
      <c r="B252" s="930" t="s">
        <v>302</v>
      </c>
      <c r="C252" s="601"/>
      <c r="D252" s="601"/>
      <c r="E252" s="601"/>
      <c r="F252" s="601"/>
      <c r="G252" s="601"/>
      <c r="H252" s="601"/>
      <c r="I252" s="601"/>
      <c r="J252" s="601"/>
      <c r="K252" s="601"/>
      <c r="L252" s="601"/>
      <c r="M252" s="601"/>
      <c r="N252" s="601"/>
      <c r="O252" s="602"/>
    </row>
    <row r="253" spans="2:85" ht="16.350000000000001" customHeight="1">
      <c r="B253" s="930"/>
      <c r="C253" s="601"/>
      <c r="D253" s="601"/>
      <c r="E253" s="601"/>
      <c r="F253" s="601"/>
      <c r="G253" s="601"/>
      <c r="H253" s="601"/>
      <c r="I253" s="601"/>
      <c r="J253" s="601"/>
      <c r="K253" s="601"/>
      <c r="L253" s="601"/>
      <c r="M253" s="601"/>
      <c r="N253" s="601"/>
      <c r="O253" s="602"/>
    </row>
    <row r="254" spans="2:85" ht="16.350000000000001" customHeight="1">
      <c r="B254" s="930"/>
      <c r="C254" s="601"/>
      <c r="D254" s="601"/>
      <c r="E254" s="601"/>
      <c r="F254" s="601"/>
      <c r="G254" s="601"/>
      <c r="H254" s="601"/>
      <c r="I254" s="601"/>
      <c r="J254" s="601"/>
      <c r="K254" s="601"/>
      <c r="L254" s="601"/>
      <c r="M254" s="601"/>
      <c r="N254" s="601"/>
      <c r="O254" s="602"/>
    </row>
    <row r="255" spans="2:85" ht="16.350000000000001" customHeight="1">
      <c r="B255" s="930"/>
      <c r="C255" s="601"/>
      <c r="D255" s="601"/>
      <c r="E255" s="601"/>
      <c r="F255" s="601"/>
      <c r="G255" s="601"/>
      <c r="H255" s="601"/>
      <c r="I255" s="601"/>
      <c r="J255" s="601"/>
      <c r="K255" s="601"/>
      <c r="L255" s="601"/>
      <c r="M255" s="601"/>
      <c r="N255" s="601"/>
      <c r="O255" s="602"/>
    </row>
    <row r="256" spans="2:85" ht="16.350000000000001" customHeight="1">
      <c r="B256" s="930"/>
      <c r="C256" s="601"/>
      <c r="D256" s="601"/>
      <c r="E256" s="601"/>
      <c r="F256" s="601"/>
      <c r="G256" s="601"/>
      <c r="H256" s="601"/>
      <c r="I256" s="601"/>
      <c r="J256" s="601"/>
      <c r="K256" s="601"/>
      <c r="L256" s="601"/>
      <c r="M256" s="601"/>
      <c r="N256" s="601"/>
      <c r="O256" s="602"/>
    </row>
    <row r="257" spans="2:85" ht="16.350000000000001" customHeight="1">
      <c r="B257" s="930"/>
      <c r="C257" s="601"/>
      <c r="D257" s="601"/>
      <c r="E257" s="601"/>
      <c r="F257" s="601"/>
      <c r="G257" s="601"/>
      <c r="H257" s="601"/>
      <c r="I257" s="601"/>
      <c r="J257" s="601"/>
      <c r="K257" s="601"/>
      <c r="L257" s="601"/>
      <c r="M257" s="601"/>
      <c r="N257" s="601"/>
      <c r="O257" s="602"/>
    </row>
    <row r="258" spans="2:85" ht="16.350000000000001" customHeight="1">
      <c r="B258" s="930"/>
      <c r="C258" s="601"/>
      <c r="D258" s="601"/>
      <c r="E258" s="601"/>
      <c r="F258" s="601"/>
      <c r="G258" s="601"/>
      <c r="H258" s="601"/>
      <c r="I258" s="601"/>
      <c r="J258" s="601"/>
      <c r="K258" s="601"/>
      <c r="L258" s="601"/>
      <c r="M258" s="601"/>
      <c r="N258" s="601"/>
      <c r="O258" s="602"/>
    </row>
    <row r="259" spans="2:85" ht="16.350000000000001" customHeight="1">
      <c r="B259" s="930"/>
      <c r="C259" s="601"/>
      <c r="D259" s="601"/>
      <c r="E259" s="601"/>
      <c r="F259" s="601"/>
      <c r="G259" s="601"/>
      <c r="H259" s="601"/>
      <c r="I259" s="601"/>
      <c r="J259" s="601"/>
      <c r="K259" s="601"/>
      <c r="L259" s="601"/>
      <c r="M259" s="601"/>
      <c r="N259" s="601"/>
      <c r="O259" s="602"/>
    </row>
    <row r="260" spans="2:85" ht="16.350000000000001" customHeight="1">
      <c r="B260" s="930"/>
      <c r="C260" s="601"/>
      <c r="D260" s="601"/>
      <c r="E260" s="601"/>
      <c r="F260" s="601"/>
      <c r="G260" s="601"/>
      <c r="H260" s="601"/>
      <c r="I260" s="601"/>
      <c r="J260" s="601"/>
      <c r="K260" s="601"/>
      <c r="L260" s="601"/>
      <c r="M260" s="601"/>
      <c r="N260" s="601"/>
      <c r="O260" s="602"/>
    </row>
    <row r="261" spans="2:85" ht="16.350000000000001" customHeight="1">
      <c r="B261" s="930"/>
      <c r="C261" s="601"/>
      <c r="D261" s="601"/>
      <c r="E261" s="601"/>
      <c r="F261" s="601"/>
      <c r="G261" s="601"/>
      <c r="H261" s="601"/>
      <c r="I261" s="601"/>
      <c r="J261" s="601"/>
      <c r="K261" s="601"/>
      <c r="L261" s="601"/>
      <c r="M261" s="601"/>
      <c r="N261" s="601"/>
      <c r="O261" s="602"/>
    </row>
    <row r="262" spans="2:85" ht="16.350000000000001" customHeight="1">
      <c r="B262" s="930"/>
      <c r="C262" s="601"/>
      <c r="D262" s="601"/>
      <c r="E262" s="601"/>
      <c r="F262" s="601"/>
      <c r="G262" s="601"/>
      <c r="H262" s="601"/>
      <c r="I262" s="601"/>
      <c r="J262" s="601"/>
      <c r="K262" s="601"/>
      <c r="L262" s="601"/>
      <c r="M262" s="601"/>
      <c r="N262" s="601"/>
      <c r="O262" s="602"/>
    </row>
    <row r="263" spans="2:85" ht="16.350000000000001" customHeight="1">
      <c r="B263" s="930"/>
      <c r="C263" s="601"/>
      <c r="D263" s="601"/>
      <c r="E263" s="601"/>
      <c r="F263" s="601"/>
      <c r="G263" s="601"/>
      <c r="H263" s="601"/>
      <c r="I263" s="601"/>
      <c r="J263" s="601"/>
      <c r="K263" s="601"/>
      <c r="L263" s="601"/>
      <c r="M263" s="601"/>
      <c r="N263" s="601"/>
      <c r="O263" s="602"/>
    </row>
    <row r="264" spans="2:85" ht="16.350000000000001" customHeight="1">
      <c r="B264" s="930"/>
      <c r="C264" s="601"/>
      <c r="D264" s="601"/>
      <c r="E264" s="601"/>
      <c r="F264" s="601"/>
      <c r="G264" s="601"/>
      <c r="H264" s="601"/>
      <c r="I264" s="601"/>
      <c r="J264" s="601"/>
      <c r="K264" s="601"/>
      <c r="L264" s="601"/>
      <c r="M264" s="601"/>
      <c r="N264" s="601"/>
      <c r="O264" s="602"/>
    </row>
    <row r="265" spans="2:85" ht="16.350000000000001" customHeight="1">
      <c r="B265" s="930"/>
      <c r="C265" s="601"/>
      <c r="D265" s="601"/>
      <c r="E265" s="601"/>
      <c r="F265" s="601"/>
      <c r="G265" s="601"/>
      <c r="H265" s="601"/>
      <c r="I265" s="601"/>
      <c r="J265" s="601"/>
      <c r="K265" s="601"/>
      <c r="L265" s="601"/>
      <c r="M265" s="601"/>
      <c r="N265" s="601"/>
      <c r="O265" s="602"/>
    </row>
    <row r="266" spans="2:85" ht="16.350000000000001" customHeight="1">
      <c r="B266" s="930"/>
      <c r="C266" s="601"/>
      <c r="D266" s="601"/>
      <c r="E266" s="601"/>
      <c r="F266" s="601"/>
      <c r="G266" s="601"/>
      <c r="H266" s="601"/>
      <c r="I266" s="601"/>
      <c r="J266" s="601"/>
      <c r="K266" s="601"/>
      <c r="L266" s="601"/>
      <c r="M266" s="601"/>
      <c r="N266" s="601"/>
      <c r="O266" s="602"/>
    </row>
    <row r="267" spans="2:85" s="132" customFormat="1" ht="16.350000000000001" customHeight="1">
      <c r="B267" s="870" t="s">
        <v>191</v>
      </c>
      <c r="C267" s="871"/>
      <c r="D267" s="871"/>
      <c r="E267" s="871"/>
      <c r="F267" s="871"/>
      <c r="G267" s="871"/>
      <c r="H267" s="871"/>
      <c r="I267" s="871"/>
      <c r="J267" s="871"/>
      <c r="K267" s="871"/>
      <c r="L267" s="872" t="s">
        <v>65</v>
      </c>
      <c r="M267" s="872"/>
      <c r="N267" s="872"/>
      <c r="O267" s="873"/>
      <c r="P267" s="131"/>
      <c r="Q267" s="131"/>
      <c r="R267" s="131"/>
      <c r="S267" s="131"/>
      <c r="T267" s="131"/>
      <c r="U267" s="131"/>
      <c r="V267" s="131"/>
      <c r="W267" s="131"/>
      <c r="X267" s="131"/>
      <c r="Y267" s="131"/>
      <c r="Z267" s="131"/>
      <c r="AA267" s="131"/>
      <c r="AB267" s="131"/>
      <c r="AC267" s="131"/>
      <c r="AD267" s="131"/>
      <c r="AE267" s="131"/>
      <c r="AF267" s="131"/>
      <c r="AG267" s="131"/>
      <c r="AH267" s="131"/>
      <c r="AI267" s="131"/>
      <c r="AJ267" s="131"/>
      <c r="AK267" s="131"/>
      <c r="AL267" s="131"/>
      <c r="AM267" s="131"/>
      <c r="AN267" s="131"/>
      <c r="AO267" s="131"/>
      <c r="AP267" s="131"/>
      <c r="AQ267" s="131"/>
      <c r="AR267" s="131"/>
      <c r="AS267" s="131"/>
      <c r="AT267" s="131"/>
      <c r="AU267" s="131"/>
      <c r="AV267" s="131"/>
      <c r="AW267" s="131"/>
      <c r="AX267" s="131"/>
      <c r="AY267" s="131"/>
      <c r="AZ267" s="131"/>
      <c r="BA267" s="131"/>
      <c r="BB267" s="131"/>
      <c r="BC267" s="131"/>
      <c r="BD267" s="131"/>
      <c r="BE267" s="131"/>
      <c r="BF267" s="131"/>
      <c r="BG267" s="131"/>
      <c r="BH267" s="131"/>
      <c r="BI267" s="131"/>
      <c r="BJ267" s="131"/>
      <c r="BK267" s="131"/>
      <c r="BL267" s="131"/>
      <c r="BM267" s="131"/>
      <c r="BN267" s="131"/>
      <c r="BO267" s="131"/>
      <c r="BP267" s="131"/>
      <c r="BQ267" s="131"/>
      <c r="BR267" s="131"/>
      <c r="BS267" s="131"/>
      <c r="BT267" s="131"/>
      <c r="BU267" s="131"/>
      <c r="BV267" s="131"/>
      <c r="BW267" s="131"/>
      <c r="BX267" s="131"/>
      <c r="BY267" s="131"/>
      <c r="BZ267" s="131"/>
      <c r="CA267" s="131"/>
      <c r="CB267" s="131"/>
      <c r="CC267" s="131"/>
      <c r="CD267" s="131"/>
      <c r="CE267" s="131"/>
      <c r="CF267" s="131"/>
      <c r="CG267" s="131"/>
    </row>
    <row r="268" spans="2:85" s="132" customFormat="1" ht="16.350000000000001" customHeight="1">
      <c r="B268" s="870"/>
      <c r="C268" s="871"/>
      <c r="D268" s="871"/>
      <c r="E268" s="871"/>
      <c r="F268" s="871"/>
      <c r="G268" s="871"/>
      <c r="H268" s="871"/>
      <c r="I268" s="871"/>
      <c r="J268" s="871"/>
      <c r="K268" s="871"/>
      <c r="L268" s="872"/>
      <c r="M268" s="872"/>
      <c r="N268" s="872"/>
      <c r="O268" s="873"/>
      <c r="P268" s="131"/>
      <c r="Q268" s="131"/>
      <c r="R268" s="131"/>
      <c r="S268" s="131"/>
      <c r="T268" s="131"/>
      <c r="U268" s="131"/>
      <c r="V268" s="131"/>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131"/>
      <c r="AT268" s="131"/>
      <c r="AU268" s="131"/>
      <c r="AV268" s="131"/>
      <c r="AW268" s="131"/>
      <c r="AX268" s="131"/>
      <c r="AY268" s="131"/>
      <c r="AZ268" s="131"/>
      <c r="BA268" s="131"/>
      <c r="BB268" s="131"/>
      <c r="BC268" s="131"/>
      <c r="BD268" s="131"/>
      <c r="BE268" s="131"/>
      <c r="BF268" s="131"/>
      <c r="BG268" s="131"/>
      <c r="BH268" s="131"/>
      <c r="BI268" s="131"/>
      <c r="BJ268" s="131"/>
      <c r="BK268" s="131"/>
      <c r="BL268" s="131"/>
      <c r="BM268" s="131"/>
      <c r="BN268" s="131"/>
      <c r="BO268" s="131"/>
      <c r="BP268" s="131"/>
      <c r="BQ268" s="131"/>
      <c r="BR268" s="131"/>
      <c r="BS268" s="131"/>
      <c r="BT268" s="131"/>
      <c r="BU268" s="131"/>
      <c r="BV268" s="131"/>
      <c r="BW268" s="131"/>
      <c r="BX268" s="131"/>
      <c r="BY268" s="131"/>
      <c r="BZ268" s="131"/>
      <c r="CA268" s="131"/>
      <c r="CB268" s="131"/>
      <c r="CC268" s="131"/>
      <c r="CD268" s="131"/>
      <c r="CE268" s="131"/>
      <c r="CF268" s="131"/>
      <c r="CG268" s="131"/>
    </row>
    <row r="269" spans="2:85" s="132" customFormat="1" ht="16.350000000000001" customHeight="1">
      <c r="B269" s="827" t="s">
        <v>510</v>
      </c>
      <c r="C269" s="828"/>
      <c r="D269" s="828"/>
      <c r="E269" s="828"/>
      <c r="F269" s="828"/>
      <c r="G269" s="828"/>
      <c r="H269" s="828"/>
      <c r="I269" s="828"/>
      <c r="J269" s="828"/>
      <c r="K269" s="828"/>
      <c r="L269" s="928"/>
      <c r="M269" s="928"/>
      <c r="N269" s="928"/>
      <c r="O269" s="929"/>
      <c r="P269" s="131"/>
      <c r="Q269" s="131"/>
      <c r="R269" s="131"/>
      <c r="S269" s="131"/>
      <c r="T269" s="131"/>
      <c r="U269" s="131"/>
      <c r="V269" s="131"/>
      <c r="W269" s="131"/>
      <c r="X269" s="131"/>
      <c r="Y269" s="131"/>
      <c r="Z269" s="131"/>
      <c r="AA269" s="131"/>
      <c r="AB269" s="131"/>
      <c r="AC269" s="131"/>
      <c r="AD269" s="131"/>
      <c r="AE269" s="131"/>
      <c r="AF269" s="131"/>
      <c r="AG269" s="131"/>
      <c r="AH269" s="131"/>
      <c r="AI269" s="131"/>
      <c r="AJ269" s="131"/>
      <c r="AK269" s="131"/>
      <c r="AL269" s="131"/>
      <c r="AM269" s="131"/>
      <c r="AN269" s="131"/>
      <c r="AO269" s="131"/>
      <c r="AP269" s="131"/>
      <c r="AQ269" s="131"/>
      <c r="AR269" s="131"/>
      <c r="AS269" s="131"/>
      <c r="AT269" s="131"/>
      <c r="AU269" s="131"/>
      <c r="AV269" s="131"/>
      <c r="AW269" s="131"/>
      <c r="AX269" s="131"/>
      <c r="AY269" s="131"/>
      <c r="AZ269" s="131"/>
      <c r="BA269" s="131"/>
      <c r="BB269" s="131"/>
      <c r="BC269" s="131"/>
      <c r="BD269" s="131"/>
      <c r="BE269" s="131"/>
      <c r="BF269" s="131"/>
      <c r="BG269" s="131"/>
      <c r="BH269" s="131"/>
      <c r="BI269" s="131"/>
      <c r="BJ269" s="131"/>
      <c r="BK269" s="131"/>
      <c r="BL269" s="131"/>
      <c r="BM269" s="131"/>
      <c r="BN269" s="131"/>
      <c r="BO269" s="131"/>
      <c r="BP269" s="131"/>
      <c r="BQ269" s="131"/>
      <c r="BR269" s="131"/>
      <c r="BS269" s="131"/>
      <c r="BT269" s="131"/>
      <c r="BU269" s="131"/>
      <c r="BV269" s="131"/>
      <c r="BW269" s="131"/>
      <c r="BX269" s="131"/>
      <c r="BY269" s="131"/>
      <c r="BZ269" s="131"/>
      <c r="CA269" s="131"/>
      <c r="CB269" s="131"/>
      <c r="CC269" s="131"/>
      <c r="CD269" s="131"/>
      <c r="CE269" s="131"/>
      <c r="CF269" s="131"/>
      <c r="CG269" s="131"/>
    </row>
    <row r="270" spans="2:85" s="132" customFormat="1" ht="16.350000000000001" customHeight="1">
      <c r="B270" s="827"/>
      <c r="C270" s="828"/>
      <c r="D270" s="828"/>
      <c r="E270" s="828"/>
      <c r="F270" s="828"/>
      <c r="G270" s="828"/>
      <c r="H270" s="828"/>
      <c r="I270" s="828"/>
      <c r="J270" s="828"/>
      <c r="K270" s="828"/>
      <c r="L270" s="928"/>
      <c r="M270" s="928"/>
      <c r="N270" s="928"/>
      <c r="O270" s="929"/>
      <c r="P270" s="131"/>
      <c r="Q270" s="131"/>
      <c r="R270" s="131"/>
      <c r="S270" s="131"/>
      <c r="T270" s="131"/>
      <c r="U270" s="131"/>
      <c r="V270" s="131"/>
      <c r="W270" s="131"/>
      <c r="X270" s="131"/>
      <c r="Y270" s="131"/>
      <c r="Z270" s="131"/>
      <c r="AA270" s="131"/>
      <c r="AB270" s="131"/>
      <c r="AC270" s="131"/>
      <c r="AD270" s="131"/>
      <c r="AE270" s="131"/>
      <c r="AF270" s="131"/>
      <c r="AG270" s="131"/>
      <c r="AH270" s="131"/>
      <c r="AI270" s="131"/>
      <c r="AJ270" s="131"/>
      <c r="AK270" s="131"/>
      <c r="AL270" s="131"/>
      <c r="AM270" s="131"/>
      <c r="AN270" s="131"/>
      <c r="AO270" s="131"/>
      <c r="AP270" s="131"/>
      <c r="AQ270" s="131"/>
      <c r="AR270" s="131"/>
      <c r="AS270" s="131"/>
      <c r="AT270" s="131"/>
      <c r="AU270" s="131"/>
      <c r="AV270" s="131"/>
      <c r="AW270" s="131"/>
      <c r="AX270" s="131"/>
      <c r="AY270" s="131"/>
      <c r="AZ270" s="131"/>
      <c r="BA270" s="131"/>
      <c r="BB270" s="131"/>
      <c r="BC270" s="131"/>
      <c r="BD270" s="131"/>
      <c r="BE270" s="131"/>
      <c r="BF270" s="131"/>
      <c r="BG270" s="131"/>
      <c r="BH270" s="131"/>
      <c r="BI270" s="131"/>
      <c r="BJ270" s="131"/>
      <c r="BK270" s="131"/>
      <c r="BL270" s="131"/>
      <c r="BM270" s="131"/>
      <c r="BN270" s="131"/>
      <c r="BO270" s="131"/>
      <c r="BP270" s="131"/>
      <c r="BQ270" s="131"/>
      <c r="BR270" s="131"/>
      <c r="BS270" s="131"/>
      <c r="BT270" s="131"/>
      <c r="BU270" s="131"/>
      <c r="BV270" s="131"/>
      <c r="BW270" s="131"/>
      <c r="BX270" s="131"/>
      <c r="BY270" s="131"/>
      <c r="BZ270" s="131"/>
      <c r="CA270" s="131"/>
      <c r="CB270" s="131"/>
      <c r="CC270" s="131"/>
      <c r="CD270" s="131"/>
      <c r="CE270" s="131"/>
      <c r="CF270" s="131"/>
      <c r="CG270" s="131"/>
    </row>
    <row r="271" spans="2:85" s="132" customFormat="1" ht="16.350000000000001" customHeight="1">
      <c r="B271" s="827"/>
      <c r="C271" s="828"/>
      <c r="D271" s="828"/>
      <c r="E271" s="828"/>
      <c r="F271" s="828"/>
      <c r="G271" s="828"/>
      <c r="H271" s="828"/>
      <c r="I271" s="828"/>
      <c r="J271" s="828"/>
      <c r="K271" s="828"/>
      <c r="L271" s="928"/>
      <c r="M271" s="928"/>
      <c r="N271" s="928"/>
      <c r="O271" s="929"/>
      <c r="P271" s="131"/>
      <c r="Q271" s="131"/>
      <c r="R271" s="131"/>
      <c r="S271" s="131"/>
      <c r="T271" s="131"/>
      <c r="U271" s="131"/>
      <c r="V271" s="131"/>
      <c r="W271" s="131"/>
      <c r="X271" s="131"/>
      <c r="Y271" s="131"/>
      <c r="Z271" s="131"/>
      <c r="AA271" s="131"/>
      <c r="AB271" s="131"/>
      <c r="AC271" s="131"/>
      <c r="AD271" s="131"/>
      <c r="AE271" s="131"/>
      <c r="AF271" s="131"/>
      <c r="AG271" s="131"/>
      <c r="AH271" s="131"/>
      <c r="AI271" s="131"/>
      <c r="AJ271" s="131"/>
      <c r="AK271" s="131"/>
      <c r="AL271" s="131"/>
      <c r="AM271" s="131"/>
      <c r="AN271" s="131"/>
      <c r="AO271" s="131"/>
      <c r="AP271" s="131"/>
      <c r="AQ271" s="131"/>
      <c r="AR271" s="131"/>
      <c r="AS271" s="131"/>
      <c r="AT271" s="131"/>
      <c r="AU271" s="131"/>
      <c r="AV271" s="131"/>
      <c r="AW271" s="131"/>
      <c r="AX271" s="131"/>
      <c r="AY271" s="131"/>
      <c r="AZ271" s="131"/>
      <c r="BA271" s="131"/>
      <c r="BB271" s="131"/>
      <c r="BC271" s="131"/>
      <c r="BD271" s="131"/>
      <c r="BE271" s="131"/>
      <c r="BF271" s="131"/>
      <c r="BG271" s="131"/>
      <c r="BH271" s="131"/>
      <c r="BI271" s="131"/>
      <c r="BJ271" s="131"/>
      <c r="BK271" s="131"/>
      <c r="BL271" s="131"/>
      <c r="BM271" s="131"/>
      <c r="BN271" s="131"/>
      <c r="BO271" s="131"/>
      <c r="BP271" s="131"/>
      <c r="BQ271" s="131"/>
      <c r="BR271" s="131"/>
      <c r="BS271" s="131"/>
      <c r="BT271" s="131"/>
      <c r="BU271" s="131"/>
      <c r="BV271" s="131"/>
      <c r="BW271" s="131"/>
      <c r="BX271" s="131"/>
      <c r="BY271" s="131"/>
      <c r="BZ271" s="131"/>
      <c r="CA271" s="131"/>
      <c r="CB271" s="131"/>
      <c r="CC271" s="131"/>
      <c r="CD271" s="131"/>
      <c r="CE271" s="131"/>
      <c r="CF271" s="131"/>
      <c r="CG271" s="131"/>
    </row>
    <row r="272" spans="2:85" s="132" customFormat="1" ht="16.350000000000001" customHeight="1">
      <c r="B272" s="827"/>
      <c r="C272" s="828"/>
      <c r="D272" s="828"/>
      <c r="E272" s="828"/>
      <c r="F272" s="828"/>
      <c r="G272" s="828"/>
      <c r="H272" s="828"/>
      <c r="I272" s="828"/>
      <c r="J272" s="828"/>
      <c r="K272" s="828"/>
      <c r="L272" s="928"/>
      <c r="M272" s="928"/>
      <c r="N272" s="928"/>
      <c r="O272" s="929"/>
      <c r="P272" s="131"/>
      <c r="Q272" s="131"/>
      <c r="R272" s="131"/>
      <c r="S272" s="131"/>
      <c r="T272" s="131"/>
      <c r="U272" s="131"/>
      <c r="V272" s="131"/>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131"/>
      <c r="AT272" s="131"/>
      <c r="AU272" s="131"/>
      <c r="AV272" s="131"/>
      <c r="AW272" s="131"/>
      <c r="AX272" s="131"/>
      <c r="AY272" s="131"/>
      <c r="AZ272" s="131"/>
      <c r="BA272" s="131"/>
      <c r="BB272" s="131"/>
      <c r="BC272" s="131"/>
      <c r="BD272" s="131"/>
      <c r="BE272" s="131"/>
      <c r="BF272" s="131"/>
      <c r="BG272" s="131"/>
      <c r="BH272" s="131"/>
      <c r="BI272" s="131"/>
      <c r="BJ272" s="131"/>
      <c r="BK272" s="131"/>
      <c r="BL272" s="131"/>
      <c r="BM272" s="131"/>
      <c r="BN272" s="131"/>
      <c r="BO272" s="131"/>
      <c r="BP272" s="131"/>
      <c r="BQ272" s="131"/>
      <c r="BR272" s="131"/>
      <c r="BS272" s="131"/>
      <c r="BT272" s="131"/>
      <c r="BU272" s="131"/>
      <c r="BV272" s="131"/>
      <c r="BW272" s="131"/>
      <c r="BX272" s="131"/>
      <c r="BY272" s="131"/>
      <c r="BZ272" s="131"/>
      <c r="CA272" s="131"/>
      <c r="CB272" s="131"/>
      <c r="CC272" s="131"/>
      <c r="CD272" s="131"/>
      <c r="CE272" s="131"/>
      <c r="CF272" s="131"/>
      <c r="CG272" s="131"/>
    </row>
    <row r="273" spans="2:85" s="132" customFormat="1" ht="16.350000000000001" customHeight="1">
      <c r="B273" s="827"/>
      <c r="C273" s="828"/>
      <c r="D273" s="828"/>
      <c r="E273" s="828"/>
      <c r="F273" s="828"/>
      <c r="G273" s="828"/>
      <c r="H273" s="828"/>
      <c r="I273" s="828"/>
      <c r="J273" s="828"/>
      <c r="K273" s="828"/>
      <c r="L273" s="928"/>
      <c r="M273" s="928"/>
      <c r="N273" s="928"/>
      <c r="O273" s="929"/>
      <c r="P273" s="131"/>
      <c r="Q273" s="131"/>
      <c r="R273" s="131"/>
      <c r="S273" s="131"/>
      <c r="T273" s="131"/>
      <c r="U273" s="131"/>
      <c r="V273" s="131"/>
      <c r="W273" s="131"/>
      <c r="X273" s="131"/>
      <c r="Y273" s="131"/>
      <c r="Z273" s="131"/>
      <c r="AA273" s="131"/>
      <c r="AB273" s="131"/>
      <c r="AC273" s="131"/>
      <c r="AD273" s="131"/>
      <c r="AE273" s="131"/>
      <c r="AF273" s="131"/>
      <c r="AG273" s="131"/>
      <c r="AH273" s="131"/>
      <c r="AI273" s="131"/>
      <c r="AJ273" s="131"/>
      <c r="AK273" s="131"/>
      <c r="AL273" s="131"/>
      <c r="AM273" s="131"/>
      <c r="AN273" s="131"/>
      <c r="AO273" s="131"/>
      <c r="AP273" s="131"/>
      <c r="AQ273" s="131"/>
      <c r="AR273" s="131"/>
      <c r="AS273" s="131"/>
      <c r="AT273" s="131"/>
      <c r="AU273" s="131"/>
      <c r="AV273" s="131"/>
      <c r="AW273" s="131"/>
      <c r="AX273" s="131"/>
      <c r="AY273" s="131"/>
      <c r="AZ273" s="131"/>
      <c r="BA273" s="131"/>
      <c r="BB273" s="131"/>
      <c r="BC273" s="131"/>
      <c r="BD273" s="131"/>
      <c r="BE273" s="131"/>
      <c r="BF273" s="131"/>
      <c r="BG273" s="131"/>
      <c r="BH273" s="131"/>
      <c r="BI273" s="131"/>
      <c r="BJ273" s="131"/>
      <c r="BK273" s="131"/>
      <c r="BL273" s="131"/>
      <c r="BM273" s="131"/>
      <c r="BN273" s="131"/>
      <c r="BO273" s="131"/>
      <c r="BP273" s="131"/>
      <c r="BQ273" s="131"/>
      <c r="BR273" s="131"/>
      <c r="BS273" s="131"/>
      <c r="BT273" s="131"/>
      <c r="BU273" s="131"/>
      <c r="BV273" s="131"/>
      <c r="BW273" s="131"/>
      <c r="BX273" s="131"/>
      <c r="BY273" s="131"/>
      <c r="BZ273" s="131"/>
      <c r="CA273" s="131"/>
      <c r="CB273" s="131"/>
      <c r="CC273" s="131"/>
      <c r="CD273" s="131"/>
      <c r="CE273" s="131"/>
      <c r="CF273" s="131"/>
      <c r="CG273" s="131"/>
    </row>
    <row r="274" spans="2:85" s="132" customFormat="1" ht="16.350000000000001" customHeight="1">
      <c r="B274" s="827"/>
      <c r="C274" s="828"/>
      <c r="D274" s="828"/>
      <c r="E274" s="828"/>
      <c r="F274" s="828"/>
      <c r="G274" s="828"/>
      <c r="H274" s="828"/>
      <c r="I274" s="828"/>
      <c r="J274" s="828"/>
      <c r="K274" s="828"/>
      <c r="L274" s="928"/>
      <c r="M274" s="928"/>
      <c r="N274" s="928"/>
      <c r="O274" s="929"/>
      <c r="P274" s="131"/>
      <c r="Q274" s="131"/>
      <c r="R274" s="131"/>
      <c r="S274" s="131"/>
      <c r="T274" s="131"/>
      <c r="U274" s="131"/>
      <c r="V274" s="131"/>
      <c r="W274" s="131"/>
      <c r="X274" s="131"/>
      <c r="Y274" s="131"/>
      <c r="Z274" s="131"/>
      <c r="AA274" s="131"/>
      <c r="AB274" s="131"/>
      <c r="AC274" s="131"/>
      <c r="AD274" s="131"/>
      <c r="AE274" s="131"/>
      <c r="AF274" s="131"/>
      <c r="AG274" s="131"/>
      <c r="AH274" s="131"/>
      <c r="AI274" s="131"/>
      <c r="AJ274" s="131"/>
      <c r="AK274" s="131"/>
      <c r="AL274" s="131"/>
      <c r="AM274" s="131"/>
      <c r="AN274" s="131"/>
      <c r="AO274" s="131"/>
      <c r="AP274" s="131"/>
      <c r="AQ274" s="131"/>
      <c r="AR274" s="131"/>
      <c r="AS274" s="131"/>
      <c r="AT274" s="131"/>
      <c r="AU274" s="131"/>
      <c r="AV274" s="131"/>
      <c r="AW274" s="131"/>
      <c r="AX274" s="131"/>
      <c r="AY274" s="131"/>
      <c r="AZ274" s="131"/>
      <c r="BA274" s="131"/>
      <c r="BB274" s="131"/>
      <c r="BC274" s="131"/>
      <c r="BD274" s="131"/>
      <c r="BE274" s="131"/>
      <c r="BF274" s="131"/>
      <c r="BG274" s="131"/>
      <c r="BH274" s="131"/>
      <c r="BI274" s="131"/>
      <c r="BJ274" s="131"/>
      <c r="BK274" s="131"/>
      <c r="BL274" s="131"/>
      <c r="BM274" s="131"/>
      <c r="BN274" s="131"/>
      <c r="BO274" s="131"/>
      <c r="BP274" s="131"/>
      <c r="BQ274" s="131"/>
      <c r="BR274" s="131"/>
      <c r="BS274" s="131"/>
      <c r="BT274" s="131"/>
      <c r="BU274" s="131"/>
      <c r="BV274" s="131"/>
      <c r="BW274" s="131"/>
      <c r="BX274" s="131"/>
      <c r="BY274" s="131"/>
      <c r="BZ274" s="131"/>
      <c r="CA274" s="131"/>
      <c r="CB274" s="131"/>
      <c r="CC274" s="131"/>
      <c r="CD274" s="131"/>
      <c r="CE274" s="131"/>
      <c r="CF274" s="131"/>
      <c r="CG274" s="131"/>
    </row>
    <row r="275" spans="2:85" s="132" customFormat="1" ht="16.350000000000001" customHeight="1">
      <c r="B275" s="909" t="s">
        <v>146</v>
      </c>
      <c r="C275" s="910"/>
      <c r="D275" s="910"/>
      <c r="E275" s="910"/>
      <c r="F275" s="910"/>
      <c r="G275" s="910"/>
      <c r="H275" s="910"/>
      <c r="I275" s="910"/>
      <c r="J275" s="910"/>
      <c r="K275" s="910"/>
      <c r="L275" s="910"/>
      <c r="M275" s="910"/>
      <c r="N275" s="910"/>
      <c r="O275" s="921"/>
      <c r="P275" s="131"/>
      <c r="Q275" s="131"/>
      <c r="R275" s="131"/>
      <c r="S275" s="131"/>
      <c r="T275" s="131"/>
      <c r="U275" s="131"/>
      <c r="V275" s="131"/>
      <c r="W275" s="131"/>
      <c r="X275" s="131"/>
      <c r="Y275" s="131"/>
      <c r="Z275" s="131"/>
      <c r="AA275" s="131"/>
      <c r="AB275" s="131"/>
      <c r="AC275" s="131"/>
      <c r="AD275" s="131"/>
      <c r="AE275" s="131"/>
      <c r="AF275" s="131"/>
      <c r="AG275" s="131"/>
      <c r="AH275" s="131"/>
      <c r="AI275" s="131"/>
      <c r="AJ275" s="131"/>
      <c r="AK275" s="131"/>
      <c r="AL275" s="131"/>
      <c r="AM275" s="131"/>
      <c r="AN275" s="131"/>
      <c r="AO275" s="131"/>
      <c r="AP275" s="131"/>
      <c r="AQ275" s="131"/>
      <c r="AR275" s="131"/>
      <c r="AS275" s="131"/>
      <c r="AT275" s="131"/>
      <c r="AU275" s="131"/>
      <c r="AV275" s="131"/>
      <c r="AW275" s="131"/>
      <c r="AX275" s="131"/>
      <c r="AY275" s="131"/>
      <c r="AZ275" s="131"/>
      <c r="BA275" s="131"/>
      <c r="BB275" s="131"/>
      <c r="BC275" s="131"/>
      <c r="BD275" s="131"/>
      <c r="BE275" s="131"/>
      <c r="BF275" s="131"/>
      <c r="BG275" s="131"/>
      <c r="BH275" s="131"/>
      <c r="BI275" s="131"/>
      <c r="BJ275" s="131"/>
      <c r="BK275" s="131"/>
      <c r="BL275" s="131"/>
      <c r="BM275" s="131"/>
      <c r="BN275" s="131"/>
      <c r="BO275" s="131"/>
      <c r="BP275" s="131"/>
      <c r="BQ275" s="131"/>
      <c r="BR275" s="131"/>
      <c r="BS275" s="131"/>
      <c r="BT275" s="131"/>
      <c r="BU275" s="131"/>
      <c r="BV275" s="131"/>
      <c r="BW275" s="131"/>
      <c r="BX275" s="131"/>
      <c r="BY275" s="131"/>
      <c r="BZ275" s="131"/>
      <c r="CA275" s="131"/>
      <c r="CB275" s="131"/>
      <c r="CC275" s="131"/>
      <c r="CD275" s="131"/>
      <c r="CE275" s="131"/>
      <c r="CF275" s="131"/>
      <c r="CG275" s="131"/>
    </row>
    <row r="276" spans="2:85" s="132" customFormat="1" ht="16.350000000000001" customHeight="1" thickBot="1">
      <c r="B276" s="911"/>
      <c r="C276" s="912"/>
      <c r="D276" s="912"/>
      <c r="E276" s="912"/>
      <c r="F276" s="912"/>
      <c r="G276" s="912"/>
      <c r="H276" s="912"/>
      <c r="I276" s="912"/>
      <c r="J276" s="912"/>
      <c r="K276" s="912"/>
      <c r="L276" s="912"/>
      <c r="M276" s="912"/>
      <c r="N276" s="912"/>
      <c r="O276" s="922"/>
      <c r="P276" s="131"/>
      <c r="Q276" s="131"/>
      <c r="R276" s="131"/>
      <c r="S276" s="131"/>
      <c r="T276" s="131"/>
      <c r="U276" s="131"/>
      <c r="V276" s="131"/>
      <c r="W276" s="131"/>
      <c r="X276" s="131"/>
      <c r="Y276" s="131"/>
      <c r="Z276" s="131"/>
      <c r="AA276" s="131"/>
      <c r="AB276" s="131"/>
      <c r="AC276" s="131"/>
      <c r="AD276" s="131"/>
      <c r="AE276" s="131"/>
      <c r="AF276" s="131"/>
      <c r="AG276" s="131"/>
      <c r="AH276" s="131"/>
      <c r="AI276" s="131"/>
      <c r="AJ276" s="131"/>
      <c r="AK276" s="131"/>
      <c r="AL276" s="131"/>
      <c r="AM276" s="131"/>
      <c r="AN276" s="131"/>
      <c r="AO276" s="131"/>
      <c r="AP276" s="131"/>
      <c r="AQ276" s="131"/>
      <c r="AR276" s="131"/>
      <c r="AS276" s="131"/>
      <c r="AT276" s="131"/>
      <c r="AU276" s="131"/>
      <c r="AV276" s="131"/>
      <c r="AW276" s="131"/>
      <c r="AX276" s="131"/>
      <c r="AY276" s="131"/>
      <c r="AZ276" s="131"/>
      <c r="BA276" s="131"/>
      <c r="BB276" s="131"/>
      <c r="BC276" s="131"/>
      <c r="BD276" s="131"/>
      <c r="BE276" s="131"/>
      <c r="BF276" s="131"/>
      <c r="BG276" s="131"/>
      <c r="BH276" s="131"/>
      <c r="BI276" s="131"/>
      <c r="BJ276" s="131"/>
      <c r="BK276" s="131"/>
      <c r="BL276" s="131"/>
      <c r="BM276" s="131"/>
      <c r="BN276" s="131"/>
      <c r="BO276" s="131"/>
      <c r="BP276" s="131"/>
      <c r="BQ276" s="131"/>
      <c r="BR276" s="131"/>
      <c r="BS276" s="131"/>
      <c r="BT276" s="131"/>
      <c r="BU276" s="131"/>
      <c r="BV276" s="131"/>
      <c r="BW276" s="131"/>
      <c r="BX276" s="131"/>
      <c r="BY276" s="131"/>
      <c r="BZ276" s="131"/>
      <c r="CA276" s="131"/>
      <c r="CB276" s="131"/>
      <c r="CC276" s="131"/>
      <c r="CD276" s="131"/>
      <c r="CE276" s="131"/>
      <c r="CF276" s="131"/>
      <c r="CG276" s="131"/>
    </row>
    <row r="277" spans="2:85" s="854" customFormat="1" ht="16.350000000000001" customHeight="1" thickBot="1"/>
    <row r="278" spans="2:85" s="132" customFormat="1" ht="16.350000000000001" customHeight="1">
      <c r="B278" s="874" t="s">
        <v>477</v>
      </c>
      <c r="C278" s="596" t="s">
        <v>671</v>
      </c>
      <c r="D278" s="596"/>
      <c r="E278" s="596"/>
      <c r="F278" s="596"/>
      <c r="G278" s="596"/>
      <c r="H278" s="596"/>
      <c r="I278" s="596"/>
      <c r="J278" s="596"/>
      <c r="K278" s="596"/>
      <c r="L278" s="596"/>
      <c r="M278" s="596"/>
      <c r="N278" s="596"/>
      <c r="O278" s="597"/>
      <c r="P278" s="131"/>
      <c r="Q278" s="131"/>
      <c r="R278" s="131"/>
      <c r="S278" s="131"/>
      <c r="T278" s="131"/>
      <c r="U278" s="131"/>
      <c r="V278" s="131"/>
      <c r="W278" s="131"/>
      <c r="X278" s="131"/>
      <c r="Y278" s="131"/>
      <c r="Z278" s="131"/>
      <c r="AA278" s="131"/>
      <c r="AB278" s="131"/>
      <c r="AC278" s="131"/>
      <c r="AD278" s="131"/>
      <c r="AE278" s="131"/>
      <c r="AF278" s="131"/>
      <c r="AG278" s="131"/>
      <c r="AH278" s="131"/>
      <c r="AI278" s="131"/>
      <c r="AJ278" s="131"/>
      <c r="AK278" s="131"/>
      <c r="AL278" s="131"/>
      <c r="AM278" s="131"/>
      <c r="AN278" s="131"/>
      <c r="AO278" s="131"/>
      <c r="AP278" s="131"/>
      <c r="AQ278" s="131"/>
      <c r="AR278" s="131"/>
      <c r="AS278" s="131"/>
      <c r="AT278" s="131"/>
      <c r="AU278" s="131"/>
      <c r="AV278" s="131"/>
      <c r="AW278" s="131"/>
      <c r="AX278" s="131"/>
      <c r="AY278" s="131"/>
      <c r="AZ278" s="131"/>
      <c r="BA278" s="131"/>
      <c r="BB278" s="131"/>
      <c r="BC278" s="131"/>
      <c r="BD278" s="131"/>
      <c r="BE278" s="131"/>
      <c r="BF278" s="131"/>
      <c r="BG278" s="131"/>
      <c r="BH278" s="131"/>
      <c r="BI278" s="131"/>
      <c r="BJ278" s="131"/>
      <c r="BK278" s="131"/>
      <c r="BL278" s="131"/>
      <c r="BM278" s="131"/>
      <c r="BN278" s="131"/>
      <c r="BO278" s="131"/>
      <c r="BP278" s="131"/>
      <c r="BQ278" s="131"/>
      <c r="BR278" s="131"/>
      <c r="BS278" s="131"/>
      <c r="BT278" s="131"/>
      <c r="BU278" s="131"/>
      <c r="BV278" s="131"/>
      <c r="BW278" s="131"/>
      <c r="BX278" s="131"/>
      <c r="BY278" s="131"/>
      <c r="BZ278" s="131"/>
      <c r="CA278" s="131"/>
      <c r="CB278" s="131"/>
      <c r="CC278" s="131"/>
      <c r="CD278" s="131"/>
      <c r="CE278" s="131"/>
      <c r="CF278" s="131"/>
      <c r="CG278" s="131"/>
    </row>
    <row r="279" spans="2:85" s="132" customFormat="1" ht="16.350000000000001" customHeight="1">
      <c r="B279" s="875"/>
      <c r="C279" s="598"/>
      <c r="D279" s="598"/>
      <c r="E279" s="598"/>
      <c r="F279" s="598"/>
      <c r="G279" s="598"/>
      <c r="H279" s="598"/>
      <c r="I279" s="598"/>
      <c r="J279" s="598"/>
      <c r="K279" s="598"/>
      <c r="L279" s="598"/>
      <c r="M279" s="598"/>
      <c r="N279" s="598"/>
      <c r="O279" s="599"/>
      <c r="P279" s="131"/>
      <c r="Q279" s="131"/>
      <c r="R279" s="131"/>
      <c r="S279" s="131"/>
      <c r="T279" s="131"/>
      <c r="U279" s="131"/>
      <c r="V279" s="131"/>
      <c r="W279" s="131"/>
      <c r="X279" s="131"/>
      <c r="Y279" s="131"/>
      <c r="Z279" s="131"/>
      <c r="AA279" s="131"/>
      <c r="AB279" s="131"/>
      <c r="AC279" s="131"/>
      <c r="AD279" s="131"/>
      <c r="AE279" s="131"/>
      <c r="AF279" s="131"/>
      <c r="AG279" s="131"/>
      <c r="AH279" s="131"/>
      <c r="AI279" s="131"/>
      <c r="AJ279" s="131"/>
      <c r="AK279" s="131"/>
      <c r="AL279" s="131"/>
      <c r="AM279" s="131"/>
      <c r="AN279" s="131"/>
      <c r="AO279" s="131"/>
      <c r="AP279" s="131"/>
      <c r="AQ279" s="131"/>
      <c r="AR279" s="131"/>
      <c r="AS279" s="131"/>
      <c r="AT279" s="131"/>
      <c r="AU279" s="131"/>
      <c r="AV279" s="131"/>
      <c r="AW279" s="131"/>
      <c r="AX279" s="131"/>
      <c r="AY279" s="131"/>
      <c r="AZ279" s="131"/>
      <c r="BA279" s="131"/>
      <c r="BB279" s="131"/>
      <c r="BC279" s="131"/>
      <c r="BD279" s="131"/>
      <c r="BE279" s="131"/>
      <c r="BF279" s="131"/>
      <c r="BG279" s="131"/>
      <c r="BH279" s="131"/>
      <c r="BI279" s="131"/>
      <c r="BJ279" s="131"/>
      <c r="BK279" s="131"/>
      <c r="BL279" s="131"/>
      <c r="BM279" s="131"/>
      <c r="BN279" s="131"/>
      <c r="BO279" s="131"/>
      <c r="BP279" s="131"/>
      <c r="BQ279" s="131"/>
      <c r="BR279" s="131"/>
      <c r="BS279" s="131"/>
      <c r="BT279" s="131"/>
      <c r="BU279" s="131"/>
      <c r="BV279" s="131"/>
      <c r="BW279" s="131"/>
      <c r="BX279" s="131"/>
      <c r="BY279" s="131"/>
      <c r="BZ279" s="131"/>
      <c r="CA279" s="131"/>
      <c r="CB279" s="131"/>
      <c r="CC279" s="131"/>
      <c r="CD279" s="131"/>
      <c r="CE279" s="131"/>
      <c r="CF279" s="131"/>
      <c r="CG279" s="131"/>
    </row>
    <row r="280" spans="2:85" s="132" customFormat="1" ht="16.350000000000001" customHeight="1">
      <c r="B280" s="875"/>
      <c r="C280" s="598"/>
      <c r="D280" s="598"/>
      <c r="E280" s="598"/>
      <c r="F280" s="598"/>
      <c r="G280" s="598"/>
      <c r="H280" s="598"/>
      <c r="I280" s="598"/>
      <c r="J280" s="598"/>
      <c r="K280" s="598"/>
      <c r="L280" s="598"/>
      <c r="M280" s="598"/>
      <c r="N280" s="598"/>
      <c r="O280" s="599"/>
      <c r="P280" s="131"/>
      <c r="Q280" s="131"/>
      <c r="R280" s="131"/>
      <c r="S280" s="131"/>
      <c r="T280" s="131"/>
      <c r="U280" s="131"/>
      <c r="V280" s="131"/>
      <c r="W280" s="131"/>
      <c r="X280" s="131"/>
      <c r="Y280" s="131"/>
      <c r="Z280" s="131"/>
      <c r="AA280" s="131"/>
      <c r="AB280" s="131"/>
      <c r="AC280" s="131"/>
      <c r="AD280" s="131"/>
      <c r="AE280" s="131"/>
      <c r="AF280" s="131"/>
      <c r="AG280" s="131"/>
      <c r="AH280" s="131"/>
      <c r="AI280" s="131"/>
      <c r="AJ280" s="131"/>
      <c r="AK280" s="131"/>
      <c r="AL280" s="131"/>
      <c r="AM280" s="131"/>
      <c r="AN280" s="131"/>
      <c r="AO280" s="131"/>
      <c r="AP280" s="131"/>
      <c r="AQ280" s="131"/>
      <c r="AR280" s="131"/>
      <c r="AS280" s="131"/>
      <c r="AT280" s="131"/>
      <c r="AU280" s="131"/>
      <c r="AV280" s="131"/>
      <c r="AW280" s="131"/>
      <c r="AX280" s="131"/>
      <c r="AY280" s="131"/>
      <c r="AZ280" s="131"/>
      <c r="BA280" s="131"/>
      <c r="BB280" s="131"/>
      <c r="BC280" s="131"/>
      <c r="BD280" s="131"/>
      <c r="BE280" s="131"/>
      <c r="BF280" s="131"/>
      <c r="BG280" s="131"/>
      <c r="BH280" s="131"/>
      <c r="BI280" s="131"/>
      <c r="BJ280" s="131"/>
      <c r="BK280" s="131"/>
      <c r="BL280" s="131"/>
      <c r="BM280" s="131"/>
      <c r="BN280" s="131"/>
      <c r="BO280" s="131"/>
      <c r="BP280" s="131"/>
      <c r="BQ280" s="131"/>
      <c r="BR280" s="131"/>
      <c r="BS280" s="131"/>
      <c r="BT280" s="131"/>
      <c r="BU280" s="131"/>
      <c r="BV280" s="131"/>
      <c r="BW280" s="131"/>
      <c r="BX280" s="131"/>
      <c r="BY280" s="131"/>
      <c r="BZ280" s="131"/>
      <c r="CA280" s="131"/>
      <c r="CB280" s="131"/>
      <c r="CC280" s="131"/>
      <c r="CD280" s="131"/>
      <c r="CE280" s="131"/>
      <c r="CF280" s="131"/>
      <c r="CG280" s="131"/>
    </row>
    <row r="281" spans="2:85" ht="16.350000000000001" customHeight="1">
      <c r="B281" s="920" t="s">
        <v>59</v>
      </c>
      <c r="C281" s="559"/>
      <c r="D281" s="915" t="s">
        <v>58</v>
      </c>
      <c r="E281" s="559"/>
      <c r="F281" s="916" t="s">
        <v>60</v>
      </c>
      <c r="G281" s="559"/>
      <c r="H281" s="918" t="s">
        <v>61</v>
      </c>
      <c r="I281" s="918"/>
      <c r="J281" s="753"/>
      <c r="K281" s="753"/>
      <c r="L281" s="753"/>
      <c r="M281" s="753"/>
      <c r="N281" s="872" t="s">
        <v>62</v>
      </c>
      <c r="O281" s="741"/>
    </row>
    <row r="282" spans="2:85" ht="16.350000000000001" customHeight="1">
      <c r="B282" s="920"/>
      <c r="C282" s="559"/>
      <c r="D282" s="915"/>
      <c r="E282" s="559"/>
      <c r="F282" s="916"/>
      <c r="G282" s="559"/>
      <c r="H282" s="918"/>
      <c r="I282" s="918"/>
      <c r="J282" s="753"/>
      <c r="K282" s="753"/>
      <c r="L282" s="753"/>
      <c r="M282" s="753"/>
      <c r="N282" s="872"/>
      <c r="O282" s="741"/>
    </row>
    <row r="283" spans="2:85" ht="16.350000000000001" customHeight="1">
      <c r="B283" s="931" t="s">
        <v>115</v>
      </c>
      <c r="C283" s="954"/>
      <c r="D283" s="954"/>
      <c r="E283" s="954"/>
      <c r="F283" s="954"/>
      <c r="G283" s="954"/>
      <c r="H283" s="954"/>
      <c r="I283" s="954"/>
      <c r="J283" s="954"/>
      <c r="K283" s="954"/>
      <c r="L283" s="954"/>
      <c r="M283" s="954"/>
      <c r="N283" s="954"/>
      <c r="O283" s="955"/>
    </row>
    <row r="284" spans="2:85" ht="16.350000000000001" customHeight="1">
      <c r="B284" s="931"/>
      <c r="C284" s="954"/>
      <c r="D284" s="954"/>
      <c r="E284" s="954"/>
      <c r="F284" s="954"/>
      <c r="G284" s="954"/>
      <c r="H284" s="954"/>
      <c r="I284" s="954"/>
      <c r="J284" s="954"/>
      <c r="K284" s="954"/>
      <c r="L284" s="954"/>
      <c r="M284" s="954"/>
      <c r="N284" s="954"/>
      <c r="O284" s="955"/>
    </row>
    <row r="285" spans="2:85" ht="16.350000000000001" customHeight="1">
      <c r="B285" s="931"/>
      <c r="C285" s="954"/>
      <c r="D285" s="954"/>
      <c r="E285" s="954"/>
      <c r="F285" s="954"/>
      <c r="G285" s="954"/>
      <c r="H285" s="954"/>
      <c r="I285" s="954"/>
      <c r="J285" s="954"/>
      <c r="K285" s="954"/>
      <c r="L285" s="954"/>
      <c r="M285" s="954"/>
      <c r="N285" s="954"/>
      <c r="O285" s="955"/>
    </row>
    <row r="286" spans="2:85" ht="16.350000000000001" customHeight="1">
      <c r="B286" s="931"/>
      <c r="C286" s="954"/>
      <c r="D286" s="954"/>
      <c r="E286" s="954"/>
      <c r="F286" s="954"/>
      <c r="G286" s="954"/>
      <c r="H286" s="954"/>
      <c r="I286" s="954"/>
      <c r="J286" s="954"/>
      <c r="K286" s="954"/>
      <c r="L286" s="954"/>
      <c r="M286" s="954"/>
      <c r="N286" s="954"/>
      <c r="O286" s="955"/>
    </row>
    <row r="287" spans="2:85" ht="16.350000000000001" customHeight="1">
      <c r="B287" s="931"/>
      <c r="C287" s="954"/>
      <c r="D287" s="954"/>
      <c r="E287" s="954"/>
      <c r="F287" s="954"/>
      <c r="G287" s="954"/>
      <c r="H287" s="954"/>
      <c r="I287" s="954"/>
      <c r="J287" s="954"/>
      <c r="K287" s="954"/>
      <c r="L287" s="954"/>
      <c r="M287" s="954"/>
      <c r="N287" s="954"/>
      <c r="O287" s="955"/>
    </row>
    <row r="288" spans="2:85" ht="16.350000000000001" customHeight="1">
      <c r="B288" s="931"/>
      <c r="C288" s="954"/>
      <c r="D288" s="954"/>
      <c r="E288" s="954"/>
      <c r="F288" s="954"/>
      <c r="G288" s="954"/>
      <c r="H288" s="954"/>
      <c r="I288" s="954"/>
      <c r="J288" s="954"/>
      <c r="K288" s="954"/>
      <c r="L288" s="954"/>
      <c r="M288" s="954"/>
      <c r="N288" s="954"/>
      <c r="O288" s="955"/>
    </row>
    <row r="289" spans="2:85" ht="16.350000000000001" customHeight="1">
      <c r="B289" s="931"/>
      <c r="C289" s="954"/>
      <c r="D289" s="954"/>
      <c r="E289" s="954"/>
      <c r="F289" s="954"/>
      <c r="G289" s="954"/>
      <c r="H289" s="954"/>
      <c r="I289" s="954"/>
      <c r="J289" s="954"/>
      <c r="K289" s="954"/>
      <c r="L289" s="954"/>
      <c r="M289" s="954"/>
      <c r="N289" s="954"/>
      <c r="O289" s="955"/>
    </row>
    <row r="290" spans="2:85" ht="16.350000000000001" customHeight="1">
      <c r="B290" s="931"/>
      <c r="C290" s="954"/>
      <c r="D290" s="954"/>
      <c r="E290" s="954"/>
      <c r="F290" s="954"/>
      <c r="G290" s="954"/>
      <c r="H290" s="954"/>
      <c r="I290" s="954"/>
      <c r="J290" s="954"/>
      <c r="K290" s="954"/>
      <c r="L290" s="954"/>
      <c r="M290" s="954"/>
      <c r="N290" s="954"/>
      <c r="O290" s="955"/>
    </row>
    <row r="291" spans="2:85" ht="16.350000000000001" customHeight="1">
      <c r="B291" s="931"/>
      <c r="C291" s="954"/>
      <c r="D291" s="954"/>
      <c r="E291" s="954"/>
      <c r="F291" s="954"/>
      <c r="G291" s="954"/>
      <c r="H291" s="954"/>
      <c r="I291" s="954"/>
      <c r="J291" s="954"/>
      <c r="K291" s="954"/>
      <c r="L291" s="954"/>
      <c r="M291" s="954"/>
      <c r="N291" s="954"/>
      <c r="O291" s="955"/>
    </row>
    <row r="292" spans="2:85" ht="16.350000000000001" customHeight="1">
      <c r="B292" s="931"/>
      <c r="C292" s="954"/>
      <c r="D292" s="954"/>
      <c r="E292" s="954"/>
      <c r="F292" s="954"/>
      <c r="G292" s="954"/>
      <c r="H292" s="954"/>
      <c r="I292" s="954"/>
      <c r="J292" s="954"/>
      <c r="K292" s="954"/>
      <c r="L292" s="954"/>
      <c r="M292" s="954"/>
      <c r="N292" s="954"/>
      <c r="O292" s="955"/>
    </row>
    <row r="293" spans="2:85" ht="16.350000000000001" customHeight="1">
      <c r="B293" s="931"/>
      <c r="C293" s="954"/>
      <c r="D293" s="954"/>
      <c r="E293" s="954"/>
      <c r="F293" s="954"/>
      <c r="G293" s="954"/>
      <c r="H293" s="954"/>
      <c r="I293" s="954"/>
      <c r="J293" s="954"/>
      <c r="K293" s="954"/>
      <c r="L293" s="954"/>
      <c r="M293" s="954"/>
      <c r="N293" s="954"/>
      <c r="O293" s="955"/>
    </row>
    <row r="294" spans="2:85" ht="16.350000000000001" customHeight="1">
      <c r="B294" s="931"/>
      <c r="C294" s="954"/>
      <c r="D294" s="954"/>
      <c r="E294" s="954"/>
      <c r="F294" s="954"/>
      <c r="G294" s="954"/>
      <c r="H294" s="954"/>
      <c r="I294" s="954"/>
      <c r="J294" s="954"/>
      <c r="K294" s="954"/>
      <c r="L294" s="954"/>
      <c r="M294" s="954"/>
      <c r="N294" s="954"/>
      <c r="O294" s="955"/>
    </row>
    <row r="295" spans="2:85" ht="16.350000000000001" customHeight="1">
      <c r="B295" s="931"/>
      <c r="C295" s="954"/>
      <c r="D295" s="954"/>
      <c r="E295" s="954"/>
      <c r="F295" s="954"/>
      <c r="G295" s="954"/>
      <c r="H295" s="954"/>
      <c r="I295" s="954"/>
      <c r="J295" s="954"/>
      <c r="K295" s="954"/>
      <c r="L295" s="954"/>
      <c r="M295" s="954"/>
      <c r="N295" s="954"/>
      <c r="O295" s="955"/>
    </row>
    <row r="296" spans="2:85" ht="16.350000000000001" customHeight="1">
      <c r="B296" s="931"/>
      <c r="C296" s="954"/>
      <c r="D296" s="954"/>
      <c r="E296" s="954"/>
      <c r="F296" s="954"/>
      <c r="G296" s="954"/>
      <c r="H296" s="954"/>
      <c r="I296" s="954"/>
      <c r="J296" s="954"/>
      <c r="K296" s="954"/>
      <c r="L296" s="954"/>
      <c r="M296" s="954"/>
      <c r="N296" s="954"/>
      <c r="O296" s="955"/>
    </row>
    <row r="297" spans="2:85" ht="16.350000000000001" customHeight="1">
      <c r="B297" s="931"/>
      <c r="C297" s="954"/>
      <c r="D297" s="954"/>
      <c r="E297" s="954"/>
      <c r="F297" s="954"/>
      <c r="G297" s="954"/>
      <c r="H297" s="954"/>
      <c r="I297" s="954"/>
      <c r="J297" s="954"/>
      <c r="K297" s="954"/>
      <c r="L297" s="954"/>
      <c r="M297" s="954"/>
      <c r="N297" s="954"/>
      <c r="O297" s="955"/>
    </row>
    <row r="298" spans="2:85" ht="16.350000000000001" customHeight="1">
      <c r="B298" s="931"/>
      <c r="C298" s="954"/>
      <c r="D298" s="954"/>
      <c r="E298" s="954"/>
      <c r="F298" s="954"/>
      <c r="G298" s="954"/>
      <c r="H298" s="954"/>
      <c r="I298" s="954"/>
      <c r="J298" s="954"/>
      <c r="K298" s="954"/>
      <c r="L298" s="954"/>
      <c r="M298" s="954"/>
      <c r="N298" s="954"/>
      <c r="O298" s="955"/>
    </row>
    <row r="299" spans="2:85" ht="16.350000000000001" customHeight="1">
      <c r="B299" s="931"/>
      <c r="C299" s="954"/>
      <c r="D299" s="954"/>
      <c r="E299" s="954"/>
      <c r="F299" s="954"/>
      <c r="G299" s="954"/>
      <c r="H299" s="954"/>
      <c r="I299" s="954"/>
      <c r="J299" s="954"/>
      <c r="K299" s="954"/>
      <c r="L299" s="954"/>
      <c r="M299" s="954"/>
      <c r="N299" s="954"/>
      <c r="O299" s="955"/>
    </row>
    <row r="300" spans="2:85" ht="16.350000000000001" customHeight="1">
      <c r="B300" s="931"/>
      <c r="C300" s="954"/>
      <c r="D300" s="954"/>
      <c r="E300" s="954"/>
      <c r="F300" s="954"/>
      <c r="G300" s="954"/>
      <c r="H300" s="954"/>
      <c r="I300" s="954"/>
      <c r="J300" s="954"/>
      <c r="K300" s="954"/>
      <c r="L300" s="954"/>
      <c r="M300" s="954"/>
      <c r="N300" s="954"/>
      <c r="O300" s="955"/>
    </row>
    <row r="301" spans="2:85" ht="16.350000000000001" customHeight="1">
      <c r="B301" s="931"/>
      <c r="C301" s="954"/>
      <c r="D301" s="954"/>
      <c r="E301" s="954"/>
      <c r="F301" s="954"/>
      <c r="G301" s="954"/>
      <c r="H301" s="954"/>
      <c r="I301" s="954"/>
      <c r="J301" s="954"/>
      <c r="K301" s="954"/>
      <c r="L301" s="954"/>
      <c r="M301" s="954"/>
      <c r="N301" s="954"/>
      <c r="O301" s="955"/>
    </row>
    <row r="302" spans="2:85" ht="16.350000000000001" customHeight="1">
      <c r="B302" s="931"/>
      <c r="C302" s="954"/>
      <c r="D302" s="954"/>
      <c r="E302" s="954"/>
      <c r="F302" s="954"/>
      <c r="G302" s="954"/>
      <c r="H302" s="954"/>
      <c r="I302" s="954"/>
      <c r="J302" s="954"/>
      <c r="K302" s="954"/>
      <c r="L302" s="954"/>
      <c r="M302" s="954"/>
      <c r="N302" s="954"/>
      <c r="O302" s="955"/>
    </row>
    <row r="303" spans="2:85" s="132" customFormat="1" ht="16.350000000000001" customHeight="1">
      <c r="B303" s="870" t="s">
        <v>167</v>
      </c>
      <c r="C303" s="871"/>
      <c r="D303" s="871"/>
      <c r="E303" s="871"/>
      <c r="F303" s="871"/>
      <c r="G303" s="871"/>
      <c r="H303" s="871"/>
      <c r="I303" s="871"/>
      <c r="J303" s="871"/>
      <c r="K303" s="871"/>
      <c r="L303" s="872" t="s">
        <v>65</v>
      </c>
      <c r="M303" s="872"/>
      <c r="N303" s="872"/>
      <c r="O303" s="873"/>
      <c r="P303" s="131"/>
      <c r="Q303" s="131"/>
      <c r="R303" s="131"/>
      <c r="S303" s="131"/>
      <c r="T303" s="131"/>
      <c r="U303" s="131"/>
      <c r="V303" s="131"/>
      <c r="W303" s="131"/>
      <c r="X303" s="131"/>
      <c r="Y303" s="131"/>
      <c r="Z303" s="131"/>
      <c r="AA303" s="131"/>
      <c r="AB303" s="131"/>
      <c r="AC303" s="131"/>
      <c r="AD303" s="131"/>
      <c r="AE303" s="131"/>
      <c r="AF303" s="131"/>
      <c r="AG303" s="131"/>
      <c r="AH303" s="131"/>
      <c r="AI303" s="131"/>
      <c r="AJ303" s="131"/>
      <c r="AK303" s="131"/>
      <c r="AL303" s="131"/>
      <c r="AM303" s="131"/>
      <c r="AN303" s="131"/>
      <c r="AO303" s="131"/>
      <c r="AP303" s="131"/>
      <c r="AQ303" s="131"/>
      <c r="AR303" s="131"/>
      <c r="AS303" s="131"/>
      <c r="AT303" s="131"/>
      <c r="AU303" s="131"/>
      <c r="AV303" s="131"/>
      <c r="AW303" s="131"/>
      <c r="AX303" s="131"/>
      <c r="AY303" s="131"/>
      <c r="AZ303" s="131"/>
      <c r="BA303" s="131"/>
      <c r="BB303" s="131"/>
      <c r="BC303" s="131"/>
      <c r="BD303" s="131"/>
      <c r="BE303" s="131"/>
      <c r="BF303" s="131"/>
      <c r="BG303" s="131"/>
      <c r="BH303" s="131"/>
      <c r="BI303" s="131"/>
      <c r="BJ303" s="131"/>
      <c r="BK303" s="131"/>
      <c r="BL303" s="131"/>
      <c r="BM303" s="131"/>
      <c r="BN303" s="131"/>
      <c r="BO303" s="131"/>
      <c r="BP303" s="131"/>
      <c r="BQ303" s="131"/>
      <c r="BR303" s="131"/>
      <c r="BS303" s="131"/>
      <c r="BT303" s="131"/>
      <c r="BU303" s="131"/>
      <c r="BV303" s="131"/>
      <c r="BW303" s="131"/>
      <c r="BX303" s="131"/>
      <c r="BY303" s="131"/>
      <c r="BZ303" s="131"/>
      <c r="CA303" s="131"/>
      <c r="CB303" s="131"/>
      <c r="CC303" s="131"/>
      <c r="CD303" s="131"/>
      <c r="CE303" s="131"/>
      <c r="CF303" s="131"/>
      <c r="CG303" s="131"/>
    </row>
    <row r="304" spans="2:85" s="132" customFormat="1" ht="16.350000000000001" customHeight="1">
      <c r="B304" s="870"/>
      <c r="C304" s="871"/>
      <c r="D304" s="871"/>
      <c r="E304" s="871"/>
      <c r="F304" s="871"/>
      <c r="G304" s="871"/>
      <c r="H304" s="871"/>
      <c r="I304" s="871"/>
      <c r="J304" s="871"/>
      <c r="K304" s="871"/>
      <c r="L304" s="872"/>
      <c r="M304" s="872"/>
      <c r="N304" s="872"/>
      <c r="O304" s="873"/>
      <c r="P304" s="131"/>
      <c r="Q304" s="131"/>
      <c r="R304" s="131"/>
      <c r="S304" s="131"/>
      <c r="T304" s="131"/>
      <c r="U304" s="131"/>
      <c r="V304" s="131"/>
      <c r="W304" s="131"/>
      <c r="X304" s="131"/>
      <c r="Y304" s="131"/>
      <c r="Z304" s="131"/>
      <c r="AA304" s="131"/>
      <c r="AB304" s="131"/>
      <c r="AC304" s="131"/>
      <c r="AD304" s="131"/>
      <c r="AE304" s="131"/>
      <c r="AF304" s="131"/>
      <c r="AG304" s="131"/>
      <c r="AH304" s="131"/>
      <c r="AI304" s="131"/>
      <c r="AJ304" s="131"/>
      <c r="AK304" s="131"/>
      <c r="AL304" s="131"/>
      <c r="AM304" s="131"/>
      <c r="AN304" s="131"/>
      <c r="AO304" s="131"/>
      <c r="AP304" s="131"/>
      <c r="AQ304" s="131"/>
      <c r="AR304" s="131"/>
      <c r="AS304" s="131"/>
      <c r="AT304" s="131"/>
      <c r="AU304" s="131"/>
      <c r="AV304" s="131"/>
      <c r="AW304" s="131"/>
      <c r="AX304" s="131"/>
      <c r="AY304" s="131"/>
      <c r="AZ304" s="131"/>
      <c r="BA304" s="131"/>
      <c r="BB304" s="131"/>
      <c r="BC304" s="131"/>
      <c r="BD304" s="131"/>
      <c r="BE304" s="131"/>
      <c r="BF304" s="131"/>
      <c r="BG304" s="131"/>
      <c r="BH304" s="131"/>
      <c r="BI304" s="131"/>
      <c r="BJ304" s="131"/>
      <c r="BK304" s="131"/>
      <c r="BL304" s="131"/>
      <c r="BM304" s="131"/>
      <c r="BN304" s="131"/>
      <c r="BO304" s="131"/>
      <c r="BP304" s="131"/>
      <c r="BQ304" s="131"/>
      <c r="BR304" s="131"/>
      <c r="BS304" s="131"/>
      <c r="BT304" s="131"/>
      <c r="BU304" s="131"/>
      <c r="BV304" s="131"/>
      <c r="BW304" s="131"/>
      <c r="BX304" s="131"/>
      <c r="BY304" s="131"/>
      <c r="BZ304" s="131"/>
      <c r="CA304" s="131"/>
      <c r="CB304" s="131"/>
      <c r="CC304" s="131"/>
      <c r="CD304" s="131"/>
      <c r="CE304" s="131"/>
      <c r="CF304" s="131"/>
      <c r="CG304" s="131"/>
    </row>
    <row r="305" spans="2:85" s="132" customFormat="1" ht="16.350000000000001" customHeight="1">
      <c r="B305" s="701" t="s">
        <v>303</v>
      </c>
      <c r="C305" s="702"/>
      <c r="D305" s="702"/>
      <c r="E305" s="702"/>
      <c r="F305" s="702"/>
      <c r="G305" s="702"/>
      <c r="H305" s="702"/>
      <c r="I305" s="702"/>
      <c r="J305" s="702"/>
      <c r="K305" s="702"/>
      <c r="L305" s="910"/>
      <c r="M305" s="910"/>
      <c r="N305" s="910"/>
      <c r="O305" s="921"/>
      <c r="P305" s="131"/>
      <c r="Q305" s="131"/>
      <c r="R305" s="131"/>
      <c r="S305" s="131"/>
      <c r="T305" s="131"/>
      <c r="U305" s="131"/>
      <c r="V305" s="131"/>
      <c r="W305" s="131"/>
      <c r="X305" s="131"/>
      <c r="Y305" s="131"/>
      <c r="Z305" s="131"/>
      <c r="AA305" s="131"/>
      <c r="AB305" s="131"/>
      <c r="AC305" s="131"/>
      <c r="AD305" s="131"/>
      <c r="AE305" s="131"/>
      <c r="AF305" s="131"/>
      <c r="AG305" s="131"/>
      <c r="AH305" s="131"/>
      <c r="AI305" s="131"/>
      <c r="AJ305" s="131"/>
      <c r="AK305" s="131"/>
      <c r="AL305" s="131"/>
      <c r="AM305" s="131"/>
      <c r="AN305" s="131"/>
      <c r="AO305" s="131"/>
      <c r="AP305" s="131"/>
      <c r="AQ305" s="131"/>
      <c r="AR305" s="131"/>
      <c r="AS305" s="131"/>
      <c r="AT305" s="131"/>
      <c r="AU305" s="131"/>
      <c r="AV305" s="131"/>
      <c r="AW305" s="131"/>
      <c r="AX305" s="131"/>
      <c r="AY305" s="131"/>
      <c r="AZ305" s="131"/>
      <c r="BA305" s="131"/>
      <c r="BB305" s="131"/>
      <c r="BC305" s="131"/>
      <c r="BD305" s="131"/>
      <c r="BE305" s="131"/>
      <c r="BF305" s="131"/>
      <c r="BG305" s="131"/>
      <c r="BH305" s="131"/>
      <c r="BI305" s="131"/>
      <c r="BJ305" s="131"/>
      <c r="BK305" s="131"/>
      <c r="BL305" s="131"/>
      <c r="BM305" s="131"/>
      <c r="BN305" s="131"/>
      <c r="BO305" s="131"/>
      <c r="BP305" s="131"/>
      <c r="BQ305" s="131"/>
      <c r="BR305" s="131"/>
      <c r="BS305" s="131"/>
      <c r="BT305" s="131"/>
      <c r="BU305" s="131"/>
      <c r="BV305" s="131"/>
      <c r="BW305" s="131"/>
      <c r="BX305" s="131"/>
      <c r="BY305" s="131"/>
      <c r="BZ305" s="131"/>
      <c r="CA305" s="131"/>
      <c r="CB305" s="131"/>
      <c r="CC305" s="131"/>
      <c r="CD305" s="131"/>
      <c r="CE305" s="131"/>
      <c r="CF305" s="131"/>
      <c r="CG305" s="131"/>
    </row>
    <row r="306" spans="2:85" s="132" customFormat="1" ht="16.350000000000001" customHeight="1">
      <c r="B306" s="701"/>
      <c r="C306" s="702"/>
      <c r="D306" s="702"/>
      <c r="E306" s="702"/>
      <c r="F306" s="702"/>
      <c r="G306" s="702"/>
      <c r="H306" s="702"/>
      <c r="I306" s="702"/>
      <c r="J306" s="702"/>
      <c r="K306" s="702"/>
      <c r="L306" s="910"/>
      <c r="M306" s="910"/>
      <c r="N306" s="910"/>
      <c r="O306" s="921"/>
      <c r="P306" s="131"/>
      <c r="Q306" s="131"/>
      <c r="R306" s="131"/>
      <c r="S306" s="131"/>
      <c r="T306" s="131"/>
      <c r="U306" s="131"/>
      <c r="V306" s="131"/>
      <c r="W306" s="131"/>
      <c r="X306" s="131"/>
      <c r="Y306" s="131"/>
      <c r="Z306" s="131"/>
      <c r="AA306" s="131"/>
      <c r="AB306" s="131"/>
      <c r="AC306" s="131"/>
      <c r="AD306" s="131"/>
      <c r="AE306" s="131"/>
      <c r="AF306" s="131"/>
      <c r="AG306" s="131"/>
      <c r="AH306" s="131"/>
      <c r="AI306" s="131"/>
      <c r="AJ306" s="131"/>
      <c r="AK306" s="131"/>
      <c r="AL306" s="131"/>
      <c r="AM306" s="131"/>
      <c r="AN306" s="131"/>
      <c r="AO306" s="131"/>
      <c r="AP306" s="131"/>
      <c r="AQ306" s="131"/>
      <c r="AR306" s="131"/>
      <c r="AS306" s="131"/>
      <c r="AT306" s="131"/>
      <c r="AU306" s="131"/>
      <c r="AV306" s="131"/>
      <c r="AW306" s="131"/>
      <c r="AX306" s="131"/>
      <c r="AY306" s="131"/>
      <c r="AZ306" s="131"/>
      <c r="BA306" s="131"/>
      <c r="BB306" s="131"/>
      <c r="BC306" s="131"/>
      <c r="BD306" s="131"/>
      <c r="BE306" s="131"/>
      <c r="BF306" s="131"/>
      <c r="BG306" s="131"/>
      <c r="BH306" s="131"/>
      <c r="BI306" s="131"/>
      <c r="BJ306" s="131"/>
      <c r="BK306" s="131"/>
      <c r="BL306" s="131"/>
      <c r="BM306" s="131"/>
      <c r="BN306" s="131"/>
      <c r="BO306" s="131"/>
      <c r="BP306" s="131"/>
      <c r="BQ306" s="131"/>
      <c r="BR306" s="131"/>
      <c r="BS306" s="131"/>
      <c r="BT306" s="131"/>
      <c r="BU306" s="131"/>
      <c r="BV306" s="131"/>
      <c r="BW306" s="131"/>
      <c r="BX306" s="131"/>
      <c r="BY306" s="131"/>
      <c r="BZ306" s="131"/>
      <c r="CA306" s="131"/>
      <c r="CB306" s="131"/>
      <c r="CC306" s="131"/>
      <c r="CD306" s="131"/>
      <c r="CE306" s="131"/>
      <c r="CF306" s="131"/>
      <c r="CG306" s="131"/>
    </row>
    <row r="307" spans="2:85" s="132" customFormat="1" ht="16.350000000000001" customHeight="1">
      <c r="B307" s="701"/>
      <c r="C307" s="702"/>
      <c r="D307" s="702"/>
      <c r="E307" s="702"/>
      <c r="F307" s="702"/>
      <c r="G307" s="702"/>
      <c r="H307" s="702"/>
      <c r="I307" s="702"/>
      <c r="J307" s="702"/>
      <c r="K307" s="702"/>
      <c r="L307" s="910"/>
      <c r="M307" s="910"/>
      <c r="N307" s="910"/>
      <c r="O307" s="92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1"/>
      <c r="AY307" s="131"/>
      <c r="AZ307" s="131"/>
      <c r="BA307" s="131"/>
      <c r="BB307" s="131"/>
      <c r="BC307" s="131"/>
      <c r="BD307" s="131"/>
      <c r="BE307" s="131"/>
      <c r="BF307" s="131"/>
      <c r="BG307" s="131"/>
      <c r="BH307" s="131"/>
      <c r="BI307" s="131"/>
      <c r="BJ307" s="131"/>
      <c r="BK307" s="131"/>
      <c r="BL307" s="131"/>
      <c r="BM307" s="131"/>
      <c r="BN307" s="131"/>
      <c r="BO307" s="131"/>
      <c r="BP307" s="131"/>
      <c r="BQ307" s="131"/>
      <c r="BR307" s="131"/>
      <c r="BS307" s="131"/>
      <c r="BT307" s="131"/>
      <c r="BU307" s="131"/>
      <c r="BV307" s="131"/>
      <c r="BW307" s="131"/>
      <c r="BX307" s="131"/>
      <c r="BY307" s="131"/>
      <c r="BZ307" s="131"/>
      <c r="CA307" s="131"/>
      <c r="CB307" s="131"/>
      <c r="CC307" s="131"/>
      <c r="CD307" s="131"/>
      <c r="CE307" s="131"/>
      <c r="CF307" s="131"/>
      <c r="CG307" s="131"/>
    </row>
    <row r="308" spans="2:85" s="132" customFormat="1" ht="16.350000000000001" customHeight="1" thickBot="1">
      <c r="B308" s="703"/>
      <c r="C308" s="704"/>
      <c r="D308" s="704"/>
      <c r="E308" s="704"/>
      <c r="F308" s="704"/>
      <c r="G308" s="704"/>
      <c r="H308" s="704"/>
      <c r="I308" s="704"/>
      <c r="J308" s="704"/>
      <c r="K308" s="704"/>
      <c r="L308" s="912"/>
      <c r="M308" s="912"/>
      <c r="N308" s="912"/>
      <c r="O308" s="922"/>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31"/>
      <c r="AY308" s="131"/>
      <c r="AZ308" s="131"/>
      <c r="BA308" s="131"/>
      <c r="BB308" s="131"/>
      <c r="BC308" s="131"/>
      <c r="BD308" s="131"/>
      <c r="BE308" s="131"/>
      <c r="BF308" s="131"/>
      <c r="BG308" s="131"/>
      <c r="BH308" s="131"/>
      <c r="BI308" s="131"/>
      <c r="BJ308" s="131"/>
      <c r="BK308" s="131"/>
      <c r="BL308" s="131"/>
      <c r="BM308" s="131"/>
      <c r="BN308" s="131"/>
      <c r="BO308" s="131"/>
      <c r="BP308" s="131"/>
      <c r="BQ308" s="131"/>
      <c r="BR308" s="131"/>
      <c r="BS308" s="131"/>
      <c r="BT308" s="131"/>
      <c r="BU308" s="131"/>
      <c r="BV308" s="131"/>
      <c r="BW308" s="131"/>
      <c r="BX308" s="131"/>
      <c r="BY308" s="131"/>
      <c r="BZ308" s="131"/>
      <c r="CA308" s="131"/>
      <c r="CB308" s="131"/>
      <c r="CC308" s="131"/>
      <c r="CD308" s="131"/>
      <c r="CE308" s="131"/>
      <c r="CF308" s="131"/>
      <c r="CG308" s="131"/>
    </row>
    <row r="309" spans="2:85" s="144" customFormat="1" ht="16.350000000000001" customHeight="1" thickBot="1">
      <c r="B309" s="145"/>
      <c r="C309" s="145"/>
      <c r="D309" s="145"/>
      <c r="E309" s="145"/>
      <c r="F309" s="145"/>
      <c r="G309" s="145"/>
      <c r="H309" s="145"/>
      <c r="I309" s="145"/>
      <c r="J309" s="145"/>
      <c r="K309" s="145"/>
      <c r="L309" s="145"/>
      <c r="M309" s="145"/>
      <c r="N309" s="145"/>
      <c r="O309" s="145"/>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row>
    <row r="310" spans="2:85" s="138" customFormat="1" ht="15" customHeight="1">
      <c r="B310" s="844" t="s">
        <v>332</v>
      </c>
      <c r="C310" s="845"/>
      <c r="D310" s="845"/>
      <c r="E310" s="845"/>
      <c r="F310" s="849" t="s">
        <v>673</v>
      </c>
      <c r="G310" s="849"/>
      <c r="H310" s="849"/>
      <c r="I310" s="849"/>
      <c r="J310" s="849"/>
      <c r="K310" s="849"/>
      <c r="L310" s="849"/>
      <c r="M310" s="849"/>
      <c r="N310" s="849"/>
      <c r="O310" s="850"/>
    </row>
    <row r="311" spans="2:85" s="138" customFormat="1" ht="15" customHeight="1">
      <c r="B311" s="846"/>
      <c r="C311" s="678"/>
      <c r="D311" s="678"/>
      <c r="E311" s="678"/>
      <c r="F311" s="683"/>
      <c r="G311" s="683"/>
      <c r="H311" s="683"/>
      <c r="I311" s="683"/>
      <c r="J311" s="683"/>
      <c r="K311" s="683"/>
      <c r="L311" s="683"/>
      <c r="M311" s="683"/>
      <c r="N311" s="683"/>
      <c r="O311" s="851"/>
    </row>
    <row r="312" spans="2:85" s="138" customFormat="1" ht="15.75" customHeight="1">
      <c r="B312" s="846"/>
      <c r="C312" s="678"/>
      <c r="D312" s="678"/>
      <c r="E312" s="678"/>
      <c r="F312" s="683"/>
      <c r="G312" s="683"/>
      <c r="H312" s="683"/>
      <c r="I312" s="683"/>
      <c r="J312" s="683"/>
      <c r="K312" s="683"/>
      <c r="L312" s="683"/>
      <c r="M312" s="683"/>
      <c r="N312" s="683"/>
      <c r="O312" s="851"/>
    </row>
    <row r="313" spans="2:85" s="138" customFormat="1" ht="15.75" thickBot="1">
      <c r="B313" s="847"/>
      <c r="C313" s="848"/>
      <c r="D313" s="848"/>
      <c r="E313" s="848"/>
      <c r="F313" s="852"/>
      <c r="G313" s="852"/>
      <c r="H313" s="852"/>
      <c r="I313" s="852"/>
      <c r="J313" s="852"/>
      <c r="K313" s="852"/>
      <c r="L313" s="852"/>
      <c r="M313" s="852"/>
      <c r="N313" s="852"/>
      <c r="O313" s="853"/>
    </row>
    <row r="314" spans="2:85" s="854" customFormat="1" ht="16.350000000000001" customHeight="1" thickBot="1"/>
    <row r="315" spans="2:85" s="132" customFormat="1" ht="16.350000000000001" customHeight="1">
      <c r="B315" s="874" t="s">
        <v>476</v>
      </c>
      <c r="C315" s="596" t="s">
        <v>672</v>
      </c>
      <c r="D315" s="596"/>
      <c r="E315" s="596"/>
      <c r="F315" s="596"/>
      <c r="G315" s="596"/>
      <c r="H315" s="596"/>
      <c r="I315" s="596"/>
      <c r="J315" s="596"/>
      <c r="K315" s="596"/>
      <c r="L315" s="596"/>
      <c r="M315" s="596"/>
      <c r="N315" s="596"/>
      <c r="O315" s="597"/>
      <c r="P315" s="131"/>
      <c r="Q315" s="131"/>
      <c r="R315" s="131"/>
      <c r="S315" s="131"/>
      <c r="T315" s="131"/>
      <c r="U315" s="131"/>
      <c r="V315" s="131"/>
      <c r="W315" s="131"/>
      <c r="X315" s="131"/>
      <c r="Y315" s="131"/>
      <c r="Z315" s="131"/>
      <c r="AA315" s="131"/>
      <c r="AB315" s="131"/>
      <c r="AC315" s="131"/>
      <c r="AD315" s="131"/>
      <c r="AE315" s="131"/>
      <c r="AF315" s="131"/>
      <c r="AG315" s="131"/>
      <c r="AH315" s="131"/>
      <c r="AI315" s="131"/>
      <c r="AJ315" s="131"/>
      <c r="AK315" s="131"/>
      <c r="AL315" s="131"/>
      <c r="AM315" s="131"/>
      <c r="AN315" s="131"/>
      <c r="AO315" s="131"/>
      <c r="AP315" s="131"/>
      <c r="AQ315" s="131"/>
      <c r="AR315" s="131"/>
      <c r="AS315" s="131"/>
      <c r="AT315" s="131"/>
      <c r="AU315" s="131"/>
      <c r="AV315" s="131"/>
      <c r="AW315" s="131"/>
      <c r="AX315" s="131"/>
      <c r="AY315" s="131"/>
      <c r="AZ315" s="131"/>
      <c r="BA315" s="131"/>
      <c r="BB315" s="131"/>
      <c r="BC315" s="131"/>
      <c r="BD315" s="131"/>
      <c r="BE315" s="131"/>
      <c r="BF315" s="131"/>
      <c r="BG315" s="131"/>
      <c r="BH315" s="131"/>
      <c r="BI315" s="131"/>
      <c r="BJ315" s="131"/>
      <c r="BK315" s="131"/>
      <c r="BL315" s="131"/>
      <c r="BM315" s="131"/>
      <c r="BN315" s="131"/>
      <c r="BO315" s="131"/>
      <c r="BP315" s="131"/>
      <c r="BQ315" s="131"/>
      <c r="BR315" s="131"/>
      <c r="BS315" s="131"/>
      <c r="BT315" s="131"/>
      <c r="BU315" s="131"/>
      <c r="BV315" s="131"/>
      <c r="BW315" s="131"/>
      <c r="BX315" s="131"/>
      <c r="BY315" s="131"/>
      <c r="BZ315" s="131"/>
      <c r="CA315" s="131"/>
      <c r="CB315" s="131"/>
      <c r="CC315" s="131"/>
      <c r="CD315" s="131"/>
      <c r="CE315" s="131"/>
      <c r="CF315" s="131"/>
      <c r="CG315" s="131"/>
    </row>
    <row r="316" spans="2:85" s="132" customFormat="1" ht="16.350000000000001" customHeight="1">
      <c r="B316" s="875"/>
      <c r="C316" s="598"/>
      <c r="D316" s="598"/>
      <c r="E316" s="598"/>
      <c r="F316" s="598"/>
      <c r="G316" s="598"/>
      <c r="H316" s="598"/>
      <c r="I316" s="598"/>
      <c r="J316" s="598"/>
      <c r="K316" s="598"/>
      <c r="L316" s="598"/>
      <c r="M316" s="598"/>
      <c r="N316" s="598"/>
      <c r="O316" s="599"/>
      <c r="P316" s="131"/>
      <c r="Q316" s="131"/>
      <c r="R316" s="131"/>
      <c r="S316" s="131"/>
      <c r="T316" s="131"/>
      <c r="U316" s="131"/>
      <c r="V316" s="131"/>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131"/>
      <c r="AT316" s="131"/>
      <c r="AU316" s="131"/>
      <c r="AV316" s="131"/>
      <c r="AW316" s="131"/>
      <c r="AX316" s="131"/>
      <c r="AY316" s="131"/>
      <c r="AZ316" s="131"/>
      <c r="BA316" s="131"/>
      <c r="BB316" s="131"/>
      <c r="BC316" s="131"/>
      <c r="BD316" s="131"/>
      <c r="BE316" s="131"/>
      <c r="BF316" s="131"/>
      <c r="BG316" s="131"/>
      <c r="BH316" s="131"/>
      <c r="BI316" s="131"/>
      <c r="BJ316" s="131"/>
      <c r="BK316" s="131"/>
      <c r="BL316" s="131"/>
      <c r="BM316" s="131"/>
      <c r="BN316" s="131"/>
      <c r="BO316" s="131"/>
      <c r="BP316" s="131"/>
      <c r="BQ316" s="131"/>
      <c r="BR316" s="131"/>
      <c r="BS316" s="131"/>
      <c r="BT316" s="131"/>
      <c r="BU316" s="131"/>
      <c r="BV316" s="131"/>
      <c r="BW316" s="131"/>
      <c r="BX316" s="131"/>
      <c r="BY316" s="131"/>
      <c r="BZ316" s="131"/>
      <c r="CA316" s="131"/>
      <c r="CB316" s="131"/>
      <c r="CC316" s="131"/>
      <c r="CD316" s="131"/>
      <c r="CE316" s="131"/>
      <c r="CF316" s="131"/>
      <c r="CG316" s="131"/>
    </row>
    <row r="317" spans="2:85" s="132" customFormat="1" ht="16.350000000000001" customHeight="1">
      <c r="B317" s="875"/>
      <c r="C317" s="598"/>
      <c r="D317" s="598"/>
      <c r="E317" s="598"/>
      <c r="F317" s="598"/>
      <c r="G317" s="598"/>
      <c r="H317" s="598"/>
      <c r="I317" s="598"/>
      <c r="J317" s="598"/>
      <c r="K317" s="598"/>
      <c r="L317" s="598"/>
      <c r="M317" s="598"/>
      <c r="N317" s="598"/>
      <c r="O317" s="599"/>
      <c r="P317" s="131"/>
      <c r="Q317" s="131"/>
      <c r="R317" s="131"/>
      <c r="S317" s="131"/>
      <c r="T317" s="131"/>
      <c r="U317" s="131"/>
      <c r="V317" s="131"/>
      <c r="W317" s="131"/>
      <c r="X317" s="131"/>
      <c r="Y317" s="131"/>
      <c r="Z317" s="131"/>
      <c r="AA317" s="131"/>
      <c r="AB317" s="131"/>
      <c r="AC317" s="131"/>
      <c r="AD317" s="131"/>
      <c r="AE317" s="131"/>
      <c r="AF317" s="131"/>
      <c r="AG317" s="131"/>
      <c r="AH317" s="131"/>
      <c r="AI317" s="131"/>
      <c r="AJ317" s="131"/>
      <c r="AK317" s="131"/>
      <c r="AL317" s="131"/>
      <c r="AM317" s="131"/>
      <c r="AN317" s="131"/>
      <c r="AO317" s="131"/>
      <c r="AP317" s="131"/>
      <c r="AQ317" s="131"/>
      <c r="AR317" s="131"/>
      <c r="AS317" s="131"/>
      <c r="AT317" s="131"/>
      <c r="AU317" s="131"/>
      <c r="AV317" s="131"/>
      <c r="AW317" s="131"/>
      <c r="AX317" s="131"/>
      <c r="AY317" s="131"/>
      <c r="AZ317" s="131"/>
      <c r="BA317" s="131"/>
      <c r="BB317" s="131"/>
      <c r="BC317" s="131"/>
      <c r="BD317" s="131"/>
      <c r="BE317" s="131"/>
      <c r="BF317" s="131"/>
      <c r="BG317" s="131"/>
      <c r="BH317" s="131"/>
      <c r="BI317" s="131"/>
      <c r="BJ317" s="131"/>
      <c r="BK317" s="131"/>
      <c r="BL317" s="131"/>
      <c r="BM317" s="131"/>
      <c r="BN317" s="131"/>
      <c r="BO317" s="131"/>
      <c r="BP317" s="131"/>
      <c r="BQ317" s="131"/>
      <c r="BR317" s="131"/>
      <c r="BS317" s="131"/>
      <c r="BT317" s="131"/>
      <c r="BU317" s="131"/>
      <c r="BV317" s="131"/>
      <c r="BW317" s="131"/>
      <c r="BX317" s="131"/>
      <c r="BY317" s="131"/>
      <c r="BZ317" s="131"/>
      <c r="CA317" s="131"/>
      <c r="CB317" s="131"/>
      <c r="CC317" s="131"/>
      <c r="CD317" s="131"/>
      <c r="CE317" s="131"/>
      <c r="CF317" s="131"/>
      <c r="CG317" s="131"/>
    </row>
    <row r="318" spans="2:85" ht="16.350000000000001" customHeight="1">
      <c r="B318" s="920" t="s">
        <v>59</v>
      </c>
      <c r="C318" s="559"/>
      <c r="D318" s="915" t="s">
        <v>58</v>
      </c>
      <c r="E318" s="559"/>
      <c r="F318" s="916" t="s">
        <v>60</v>
      </c>
      <c r="G318" s="559"/>
      <c r="H318" s="918" t="s">
        <v>61</v>
      </c>
      <c r="I318" s="918"/>
      <c r="J318" s="753"/>
      <c r="K318" s="753"/>
      <c r="L318" s="753"/>
      <c r="M318" s="753"/>
      <c r="N318" s="872" t="s">
        <v>62</v>
      </c>
      <c r="O318" s="518">
        <v>0.1</v>
      </c>
    </row>
    <row r="319" spans="2:85" ht="16.350000000000001" customHeight="1">
      <c r="B319" s="920"/>
      <c r="C319" s="559"/>
      <c r="D319" s="915"/>
      <c r="E319" s="559"/>
      <c r="F319" s="916"/>
      <c r="G319" s="559"/>
      <c r="H319" s="918"/>
      <c r="I319" s="918"/>
      <c r="J319" s="753"/>
      <c r="K319" s="753"/>
      <c r="L319" s="753"/>
      <c r="M319" s="753"/>
      <c r="N319" s="872"/>
      <c r="O319" s="518"/>
    </row>
    <row r="320" spans="2:85" ht="16.350000000000001" customHeight="1">
      <c r="B320" s="931" t="s">
        <v>115</v>
      </c>
      <c r="C320" s="960"/>
      <c r="D320" s="961"/>
      <c r="E320" s="961"/>
      <c r="F320" s="961"/>
      <c r="G320" s="961"/>
      <c r="H320" s="961"/>
      <c r="I320" s="961"/>
      <c r="J320" s="961"/>
      <c r="K320" s="961"/>
      <c r="L320" s="961"/>
      <c r="M320" s="961"/>
      <c r="N320" s="961"/>
      <c r="O320" s="962"/>
    </row>
    <row r="321" spans="2:15" ht="16.350000000000001" customHeight="1">
      <c r="B321" s="931"/>
      <c r="C321" s="961"/>
      <c r="D321" s="961"/>
      <c r="E321" s="961"/>
      <c r="F321" s="961"/>
      <c r="G321" s="961"/>
      <c r="H321" s="961"/>
      <c r="I321" s="961"/>
      <c r="J321" s="961"/>
      <c r="K321" s="961"/>
      <c r="L321" s="961"/>
      <c r="M321" s="961"/>
      <c r="N321" s="961"/>
      <c r="O321" s="962"/>
    </row>
    <row r="322" spans="2:15" ht="16.350000000000001" customHeight="1">
      <c r="B322" s="931"/>
      <c r="C322" s="961"/>
      <c r="D322" s="961"/>
      <c r="E322" s="961"/>
      <c r="F322" s="961"/>
      <c r="G322" s="961"/>
      <c r="H322" s="961"/>
      <c r="I322" s="961"/>
      <c r="J322" s="961"/>
      <c r="K322" s="961"/>
      <c r="L322" s="961"/>
      <c r="M322" s="961"/>
      <c r="N322" s="961"/>
      <c r="O322" s="962"/>
    </row>
    <row r="323" spans="2:15" ht="16.350000000000001" customHeight="1">
      <c r="B323" s="931"/>
      <c r="C323" s="961"/>
      <c r="D323" s="961"/>
      <c r="E323" s="961"/>
      <c r="F323" s="961"/>
      <c r="G323" s="961"/>
      <c r="H323" s="961"/>
      <c r="I323" s="961"/>
      <c r="J323" s="961"/>
      <c r="K323" s="961"/>
      <c r="L323" s="961"/>
      <c r="M323" s="961"/>
      <c r="N323" s="961"/>
      <c r="O323" s="962"/>
    </row>
    <row r="324" spans="2:15" ht="16.350000000000001" customHeight="1">
      <c r="B324" s="931"/>
      <c r="C324" s="961"/>
      <c r="D324" s="961"/>
      <c r="E324" s="961"/>
      <c r="F324" s="961"/>
      <c r="G324" s="961"/>
      <c r="H324" s="961"/>
      <c r="I324" s="961"/>
      <c r="J324" s="961"/>
      <c r="K324" s="961"/>
      <c r="L324" s="961"/>
      <c r="M324" s="961"/>
      <c r="N324" s="961"/>
      <c r="O324" s="962"/>
    </row>
    <row r="325" spans="2:15" ht="16.350000000000001" customHeight="1">
      <c r="B325" s="931"/>
      <c r="C325" s="961"/>
      <c r="D325" s="961"/>
      <c r="E325" s="961"/>
      <c r="F325" s="961"/>
      <c r="G325" s="961"/>
      <c r="H325" s="961"/>
      <c r="I325" s="961"/>
      <c r="J325" s="961"/>
      <c r="K325" s="961"/>
      <c r="L325" s="961"/>
      <c r="M325" s="961"/>
      <c r="N325" s="961"/>
      <c r="O325" s="962"/>
    </row>
    <row r="326" spans="2:15" ht="16.350000000000001" customHeight="1">
      <c r="B326" s="931"/>
      <c r="C326" s="961"/>
      <c r="D326" s="961"/>
      <c r="E326" s="961"/>
      <c r="F326" s="961"/>
      <c r="G326" s="961"/>
      <c r="H326" s="961"/>
      <c r="I326" s="961"/>
      <c r="J326" s="961"/>
      <c r="K326" s="961"/>
      <c r="L326" s="961"/>
      <c r="M326" s="961"/>
      <c r="N326" s="961"/>
      <c r="O326" s="962"/>
    </row>
    <row r="327" spans="2:15" ht="16.350000000000001" customHeight="1">
      <c r="B327" s="931"/>
      <c r="C327" s="961"/>
      <c r="D327" s="961"/>
      <c r="E327" s="961"/>
      <c r="F327" s="961"/>
      <c r="G327" s="961"/>
      <c r="H327" s="961"/>
      <c r="I327" s="961"/>
      <c r="J327" s="961"/>
      <c r="K327" s="961"/>
      <c r="L327" s="961"/>
      <c r="M327" s="961"/>
      <c r="N327" s="961"/>
      <c r="O327" s="962"/>
    </row>
    <row r="328" spans="2:15" ht="16.350000000000001" customHeight="1">
      <c r="B328" s="931"/>
      <c r="C328" s="961"/>
      <c r="D328" s="961"/>
      <c r="E328" s="961"/>
      <c r="F328" s="961"/>
      <c r="G328" s="961"/>
      <c r="H328" s="961"/>
      <c r="I328" s="961"/>
      <c r="J328" s="961"/>
      <c r="K328" s="961"/>
      <c r="L328" s="961"/>
      <c r="M328" s="961"/>
      <c r="N328" s="961"/>
      <c r="O328" s="962"/>
    </row>
    <row r="329" spans="2:15" ht="16.350000000000001" customHeight="1">
      <c r="B329" s="931"/>
      <c r="C329" s="961"/>
      <c r="D329" s="961"/>
      <c r="E329" s="961"/>
      <c r="F329" s="961"/>
      <c r="G329" s="961"/>
      <c r="H329" s="961"/>
      <c r="I329" s="961"/>
      <c r="J329" s="961"/>
      <c r="K329" s="961"/>
      <c r="L329" s="961"/>
      <c r="M329" s="961"/>
      <c r="N329" s="961"/>
      <c r="O329" s="962"/>
    </row>
    <row r="330" spans="2:15" ht="16.350000000000001" customHeight="1">
      <c r="B330" s="931"/>
      <c r="C330" s="961"/>
      <c r="D330" s="961"/>
      <c r="E330" s="961"/>
      <c r="F330" s="961"/>
      <c r="G330" s="961"/>
      <c r="H330" s="961"/>
      <c r="I330" s="961"/>
      <c r="J330" s="961"/>
      <c r="K330" s="961"/>
      <c r="L330" s="961"/>
      <c r="M330" s="961"/>
      <c r="N330" s="961"/>
      <c r="O330" s="962"/>
    </row>
    <row r="331" spans="2:15" ht="16.350000000000001" customHeight="1">
      <c r="B331" s="931"/>
      <c r="C331" s="961"/>
      <c r="D331" s="961"/>
      <c r="E331" s="961"/>
      <c r="F331" s="961"/>
      <c r="G331" s="961"/>
      <c r="H331" s="961"/>
      <c r="I331" s="961"/>
      <c r="J331" s="961"/>
      <c r="K331" s="961"/>
      <c r="L331" s="961"/>
      <c r="M331" s="961"/>
      <c r="N331" s="961"/>
      <c r="O331" s="962"/>
    </row>
    <row r="332" spans="2:15" ht="16.350000000000001" customHeight="1">
      <c r="B332" s="931"/>
      <c r="C332" s="961"/>
      <c r="D332" s="961"/>
      <c r="E332" s="961"/>
      <c r="F332" s="961"/>
      <c r="G332" s="961"/>
      <c r="H332" s="961"/>
      <c r="I332" s="961"/>
      <c r="J332" s="961"/>
      <c r="K332" s="961"/>
      <c r="L332" s="961"/>
      <c r="M332" s="961"/>
      <c r="N332" s="961"/>
      <c r="O332" s="962"/>
    </row>
    <row r="333" spans="2:15" ht="16.350000000000001" customHeight="1">
      <c r="B333" s="931"/>
      <c r="C333" s="961"/>
      <c r="D333" s="961"/>
      <c r="E333" s="961"/>
      <c r="F333" s="961"/>
      <c r="G333" s="961"/>
      <c r="H333" s="961"/>
      <c r="I333" s="961"/>
      <c r="J333" s="961"/>
      <c r="K333" s="961"/>
      <c r="L333" s="961"/>
      <c r="M333" s="961"/>
      <c r="N333" s="961"/>
      <c r="O333" s="962"/>
    </row>
    <row r="334" spans="2:15" ht="16.350000000000001" customHeight="1">
      <c r="B334" s="931"/>
      <c r="C334" s="961"/>
      <c r="D334" s="961"/>
      <c r="E334" s="961"/>
      <c r="F334" s="961"/>
      <c r="G334" s="961"/>
      <c r="H334" s="961"/>
      <c r="I334" s="961"/>
      <c r="J334" s="961"/>
      <c r="K334" s="961"/>
      <c r="L334" s="961"/>
      <c r="M334" s="961"/>
      <c r="N334" s="961"/>
      <c r="O334" s="962"/>
    </row>
    <row r="335" spans="2:15" ht="16.350000000000001" customHeight="1">
      <c r="B335" s="931"/>
      <c r="C335" s="961"/>
      <c r="D335" s="961"/>
      <c r="E335" s="961"/>
      <c r="F335" s="961"/>
      <c r="G335" s="961"/>
      <c r="H335" s="961"/>
      <c r="I335" s="961"/>
      <c r="J335" s="961"/>
      <c r="K335" s="961"/>
      <c r="L335" s="961"/>
      <c r="M335" s="961"/>
      <c r="N335" s="961"/>
      <c r="O335" s="962"/>
    </row>
    <row r="336" spans="2:15" ht="16.350000000000001" customHeight="1">
      <c r="B336" s="931"/>
      <c r="C336" s="961"/>
      <c r="D336" s="961"/>
      <c r="E336" s="961"/>
      <c r="F336" s="961"/>
      <c r="G336" s="961"/>
      <c r="H336" s="961"/>
      <c r="I336" s="961"/>
      <c r="J336" s="961"/>
      <c r="K336" s="961"/>
      <c r="L336" s="961"/>
      <c r="M336" s="961"/>
      <c r="N336" s="961"/>
      <c r="O336" s="962"/>
    </row>
    <row r="337" spans="2:85" ht="16.350000000000001" customHeight="1">
      <c r="B337" s="931"/>
      <c r="C337" s="961"/>
      <c r="D337" s="961"/>
      <c r="E337" s="961"/>
      <c r="F337" s="961"/>
      <c r="G337" s="961"/>
      <c r="H337" s="961"/>
      <c r="I337" s="961"/>
      <c r="J337" s="961"/>
      <c r="K337" s="961"/>
      <c r="L337" s="961"/>
      <c r="M337" s="961"/>
      <c r="N337" s="961"/>
      <c r="O337" s="962"/>
    </row>
    <row r="338" spans="2:85" ht="16.350000000000001" customHeight="1">
      <c r="B338" s="931"/>
      <c r="C338" s="961"/>
      <c r="D338" s="961"/>
      <c r="E338" s="961"/>
      <c r="F338" s="961"/>
      <c r="G338" s="961"/>
      <c r="H338" s="961"/>
      <c r="I338" s="961"/>
      <c r="J338" s="961"/>
      <c r="K338" s="961"/>
      <c r="L338" s="961"/>
      <c r="M338" s="961"/>
      <c r="N338" s="961"/>
      <c r="O338" s="962"/>
    </row>
    <row r="339" spans="2:85" ht="16.350000000000001" customHeight="1">
      <c r="B339" s="870" t="s">
        <v>168</v>
      </c>
      <c r="C339" s="871"/>
      <c r="D339" s="871"/>
      <c r="E339" s="871"/>
      <c r="F339" s="871"/>
      <c r="G339" s="871"/>
      <c r="H339" s="871"/>
      <c r="I339" s="871"/>
      <c r="J339" s="871"/>
      <c r="K339" s="871"/>
      <c r="L339" s="872" t="s">
        <v>65</v>
      </c>
      <c r="M339" s="872"/>
      <c r="N339" s="872"/>
      <c r="O339" s="873"/>
    </row>
    <row r="340" spans="2:85" ht="16.350000000000001" customHeight="1">
      <c r="B340" s="870"/>
      <c r="C340" s="871"/>
      <c r="D340" s="871"/>
      <c r="E340" s="871"/>
      <c r="F340" s="871"/>
      <c r="G340" s="871"/>
      <c r="H340" s="871"/>
      <c r="I340" s="871"/>
      <c r="J340" s="871"/>
      <c r="K340" s="871"/>
      <c r="L340" s="872"/>
      <c r="M340" s="872"/>
      <c r="N340" s="872"/>
      <c r="O340" s="873"/>
    </row>
    <row r="341" spans="2:85" ht="16.350000000000001" customHeight="1">
      <c r="B341" s="525" t="s">
        <v>511</v>
      </c>
      <c r="C341" s="526"/>
      <c r="D341" s="526"/>
      <c r="E341" s="526"/>
      <c r="F341" s="526"/>
      <c r="G341" s="526"/>
      <c r="H341" s="526"/>
      <c r="I341" s="526"/>
      <c r="J341" s="526"/>
      <c r="K341" s="526"/>
      <c r="L341" s="910"/>
      <c r="M341" s="910"/>
      <c r="N341" s="910"/>
      <c r="O341" s="921"/>
    </row>
    <row r="342" spans="2:85" ht="16.350000000000001" customHeight="1">
      <c r="B342" s="525"/>
      <c r="C342" s="526"/>
      <c r="D342" s="526"/>
      <c r="E342" s="526"/>
      <c r="F342" s="526"/>
      <c r="G342" s="526"/>
      <c r="H342" s="526"/>
      <c r="I342" s="526"/>
      <c r="J342" s="526"/>
      <c r="K342" s="526"/>
      <c r="L342" s="910"/>
      <c r="M342" s="910"/>
      <c r="N342" s="910"/>
      <c r="O342" s="921"/>
    </row>
    <row r="343" spans="2:85" ht="16.350000000000001" customHeight="1">
      <c r="B343" s="525"/>
      <c r="C343" s="526"/>
      <c r="D343" s="526"/>
      <c r="E343" s="526"/>
      <c r="F343" s="526"/>
      <c r="G343" s="526"/>
      <c r="H343" s="526"/>
      <c r="I343" s="526"/>
      <c r="J343" s="526"/>
      <c r="K343" s="526"/>
      <c r="L343" s="910"/>
      <c r="M343" s="910"/>
      <c r="N343" s="910"/>
      <c r="O343" s="921"/>
    </row>
    <row r="344" spans="2:85" ht="16.350000000000001" customHeight="1">
      <c r="B344" s="525"/>
      <c r="C344" s="526"/>
      <c r="D344" s="526"/>
      <c r="E344" s="526"/>
      <c r="F344" s="526"/>
      <c r="G344" s="526"/>
      <c r="H344" s="526"/>
      <c r="I344" s="526"/>
      <c r="J344" s="526"/>
      <c r="K344" s="526"/>
      <c r="L344" s="910"/>
      <c r="M344" s="910"/>
      <c r="N344" s="910"/>
      <c r="O344" s="921"/>
    </row>
    <row r="345" spans="2:85" ht="16.350000000000001" customHeight="1" thickBot="1">
      <c r="B345" s="934" t="s">
        <v>147</v>
      </c>
      <c r="C345" s="935"/>
      <c r="D345" s="935"/>
      <c r="E345" s="935"/>
      <c r="F345" s="935"/>
      <c r="G345" s="935"/>
      <c r="H345" s="935"/>
      <c r="I345" s="935"/>
      <c r="J345" s="935"/>
      <c r="K345" s="935"/>
      <c r="L345" s="935"/>
      <c r="M345" s="935"/>
      <c r="N345" s="935"/>
      <c r="O345" s="936"/>
    </row>
    <row r="346" spans="2:85" s="144" customFormat="1" ht="16.350000000000001" customHeight="1" thickBot="1">
      <c r="B346" s="145"/>
      <c r="C346" s="145"/>
      <c r="D346" s="145"/>
      <c r="E346" s="145"/>
      <c r="F346" s="145"/>
      <c r="G346" s="145"/>
      <c r="H346" s="145"/>
      <c r="I346" s="145"/>
      <c r="J346" s="145"/>
      <c r="K346" s="145"/>
      <c r="L346" s="145"/>
      <c r="M346" s="145"/>
      <c r="N346" s="145"/>
      <c r="O346" s="145"/>
      <c r="P346" s="143"/>
      <c r="Q346" s="143"/>
      <c r="R346" s="143"/>
      <c r="S346" s="143"/>
      <c r="T346" s="143"/>
      <c r="U346" s="143"/>
      <c r="V346" s="143"/>
      <c r="W346" s="143"/>
      <c r="X346" s="143"/>
      <c r="Y346" s="143"/>
      <c r="Z346" s="143"/>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row>
    <row r="347" spans="2:85" s="138" customFormat="1" ht="15" customHeight="1">
      <c r="B347" s="844" t="s">
        <v>334</v>
      </c>
      <c r="C347" s="845"/>
      <c r="D347" s="845"/>
      <c r="E347" s="845"/>
      <c r="F347" s="849" t="s">
        <v>675</v>
      </c>
      <c r="G347" s="849"/>
      <c r="H347" s="849"/>
      <c r="I347" s="849"/>
      <c r="J347" s="849"/>
      <c r="K347" s="849"/>
      <c r="L347" s="849"/>
      <c r="M347" s="849"/>
      <c r="N347" s="849"/>
      <c r="O347" s="850"/>
    </row>
    <row r="348" spans="2:85" s="138" customFormat="1" ht="15" customHeight="1">
      <c r="B348" s="846"/>
      <c r="C348" s="678"/>
      <c r="D348" s="678"/>
      <c r="E348" s="678"/>
      <c r="F348" s="683"/>
      <c r="G348" s="683"/>
      <c r="H348" s="683"/>
      <c r="I348" s="683"/>
      <c r="J348" s="683"/>
      <c r="K348" s="683"/>
      <c r="L348" s="683"/>
      <c r="M348" s="683"/>
      <c r="N348" s="683"/>
      <c r="O348" s="851"/>
    </row>
    <row r="349" spans="2:85" s="138" customFormat="1" ht="15.75" customHeight="1">
      <c r="B349" s="846"/>
      <c r="C349" s="678"/>
      <c r="D349" s="678"/>
      <c r="E349" s="678"/>
      <c r="F349" s="683"/>
      <c r="G349" s="683"/>
      <c r="H349" s="683"/>
      <c r="I349" s="683"/>
      <c r="J349" s="683"/>
      <c r="K349" s="683"/>
      <c r="L349" s="683"/>
      <c r="M349" s="683"/>
      <c r="N349" s="683"/>
      <c r="O349" s="851"/>
    </row>
    <row r="350" spans="2:85" s="138" customFormat="1" ht="15.75" thickBot="1">
      <c r="B350" s="847"/>
      <c r="C350" s="848"/>
      <c r="D350" s="848"/>
      <c r="E350" s="848"/>
      <c r="F350" s="852"/>
      <c r="G350" s="852"/>
      <c r="H350" s="852"/>
      <c r="I350" s="852"/>
      <c r="J350" s="852"/>
      <c r="K350" s="852"/>
      <c r="L350" s="852"/>
      <c r="M350" s="852"/>
      <c r="N350" s="852"/>
      <c r="O350" s="853"/>
    </row>
    <row r="351" spans="2:85" s="697" customFormat="1" ht="16.350000000000001" customHeight="1" thickBot="1"/>
    <row r="352" spans="2:85" ht="16.350000000000001" customHeight="1">
      <c r="B352" s="874" t="s">
        <v>333</v>
      </c>
      <c r="C352" s="596" t="s">
        <v>674</v>
      </c>
      <c r="D352" s="596"/>
      <c r="E352" s="596"/>
      <c r="F352" s="596"/>
      <c r="G352" s="596"/>
      <c r="H352" s="596"/>
      <c r="I352" s="596"/>
      <c r="J352" s="596"/>
      <c r="K352" s="596"/>
      <c r="L352" s="596"/>
      <c r="M352" s="596"/>
      <c r="N352" s="596"/>
      <c r="O352" s="597"/>
    </row>
    <row r="353" spans="2:15" ht="16.350000000000001" customHeight="1">
      <c r="B353" s="875"/>
      <c r="C353" s="598"/>
      <c r="D353" s="598"/>
      <c r="E353" s="598"/>
      <c r="F353" s="598"/>
      <c r="G353" s="598"/>
      <c r="H353" s="598"/>
      <c r="I353" s="598"/>
      <c r="J353" s="598"/>
      <c r="K353" s="598"/>
      <c r="L353" s="598"/>
      <c r="M353" s="598"/>
      <c r="N353" s="598"/>
      <c r="O353" s="599"/>
    </row>
    <row r="354" spans="2:15" ht="16.350000000000001" customHeight="1">
      <c r="B354" s="875"/>
      <c r="C354" s="598"/>
      <c r="D354" s="598"/>
      <c r="E354" s="598"/>
      <c r="F354" s="598"/>
      <c r="G354" s="598"/>
      <c r="H354" s="598"/>
      <c r="I354" s="598"/>
      <c r="J354" s="598"/>
      <c r="K354" s="598"/>
      <c r="L354" s="598"/>
      <c r="M354" s="598"/>
      <c r="N354" s="598"/>
      <c r="O354" s="599"/>
    </row>
    <row r="355" spans="2:15" ht="16.350000000000001" customHeight="1">
      <c r="B355" s="920" t="s">
        <v>59</v>
      </c>
      <c r="C355" s="559"/>
      <c r="D355" s="915" t="s">
        <v>58</v>
      </c>
      <c r="E355" s="559"/>
      <c r="F355" s="917" t="s">
        <v>60</v>
      </c>
      <c r="G355" s="559"/>
      <c r="H355" s="918" t="s">
        <v>61</v>
      </c>
      <c r="I355" s="918"/>
      <c r="J355" s="753"/>
      <c r="K355" s="753"/>
      <c r="L355" s="753"/>
      <c r="M355" s="753"/>
      <c r="N355" s="872" t="s">
        <v>62</v>
      </c>
      <c r="O355" s="518">
        <v>0.1</v>
      </c>
    </row>
    <row r="356" spans="2:15" ht="16.350000000000001" customHeight="1">
      <c r="B356" s="920"/>
      <c r="C356" s="559"/>
      <c r="D356" s="915"/>
      <c r="E356" s="559"/>
      <c r="F356" s="917"/>
      <c r="G356" s="559"/>
      <c r="H356" s="918"/>
      <c r="I356" s="918"/>
      <c r="J356" s="753"/>
      <c r="K356" s="753"/>
      <c r="L356" s="753"/>
      <c r="M356" s="753"/>
      <c r="N356" s="872"/>
      <c r="O356" s="518"/>
    </row>
    <row r="357" spans="2:15" ht="16.350000000000001" customHeight="1">
      <c r="B357" s="931" t="s">
        <v>115</v>
      </c>
      <c r="C357" s="556"/>
      <c r="D357" s="556"/>
      <c r="E357" s="556"/>
      <c r="F357" s="556"/>
      <c r="G357" s="556"/>
      <c r="H357" s="556"/>
      <c r="I357" s="556"/>
      <c r="J357" s="556"/>
      <c r="K357" s="556"/>
      <c r="L357" s="556"/>
      <c r="M357" s="556"/>
      <c r="N357" s="556"/>
      <c r="O357" s="580"/>
    </row>
    <row r="358" spans="2:15" ht="16.350000000000001" customHeight="1">
      <c r="B358" s="931"/>
      <c r="C358" s="556"/>
      <c r="D358" s="556"/>
      <c r="E358" s="556"/>
      <c r="F358" s="556"/>
      <c r="G358" s="556"/>
      <c r="H358" s="556"/>
      <c r="I358" s="556"/>
      <c r="J358" s="556"/>
      <c r="K358" s="556"/>
      <c r="L358" s="556"/>
      <c r="M358" s="556"/>
      <c r="N358" s="556"/>
      <c r="O358" s="580"/>
    </row>
    <row r="359" spans="2:15" ht="16.350000000000001" customHeight="1">
      <c r="B359" s="931"/>
      <c r="C359" s="556"/>
      <c r="D359" s="556"/>
      <c r="E359" s="556"/>
      <c r="F359" s="556"/>
      <c r="G359" s="556"/>
      <c r="H359" s="556"/>
      <c r="I359" s="556"/>
      <c r="J359" s="556"/>
      <c r="K359" s="556"/>
      <c r="L359" s="556"/>
      <c r="M359" s="556"/>
      <c r="N359" s="556"/>
      <c r="O359" s="580"/>
    </row>
    <row r="360" spans="2:15" ht="16.350000000000001" customHeight="1">
      <c r="B360" s="931"/>
      <c r="C360" s="556"/>
      <c r="D360" s="556"/>
      <c r="E360" s="556"/>
      <c r="F360" s="556"/>
      <c r="G360" s="556"/>
      <c r="H360" s="556"/>
      <c r="I360" s="556"/>
      <c r="J360" s="556"/>
      <c r="K360" s="556"/>
      <c r="L360" s="556"/>
      <c r="M360" s="556"/>
      <c r="N360" s="556"/>
      <c r="O360" s="580"/>
    </row>
    <row r="361" spans="2:15" ht="16.350000000000001" customHeight="1">
      <c r="B361" s="931"/>
      <c r="C361" s="556"/>
      <c r="D361" s="556"/>
      <c r="E361" s="556"/>
      <c r="F361" s="556"/>
      <c r="G361" s="556"/>
      <c r="H361" s="556"/>
      <c r="I361" s="556"/>
      <c r="J361" s="556"/>
      <c r="K361" s="556"/>
      <c r="L361" s="556"/>
      <c r="M361" s="556"/>
      <c r="N361" s="556"/>
      <c r="O361" s="580"/>
    </row>
    <row r="362" spans="2:15" ht="16.350000000000001" customHeight="1">
      <c r="B362" s="931"/>
      <c r="C362" s="556"/>
      <c r="D362" s="556"/>
      <c r="E362" s="556"/>
      <c r="F362" s="556"/>
      <c r="G362" s="556"/>
      <c r="H362" s="556"/>
      <c r="I362" s="556"/>
      <c r="J362" s="556"/>
      <c r="K362" s="556"/>
      <c r="L362" s="556"/>
      <c r="M362" s="556"/>
      <c r="N362" s="556"/>
      <c r="O362" s="580"/>
    </row>
    <row r="363" spans="2:15" ht="16.350000000000001" customHeight="1">
      <c r="B363" s="931"/>
      <c r="C363" s="556"/>
      <c r="D363" s="556"/>
      <c r="E363" s="556"/>
      <c r="F363" s="556"/>
      <c r="G363" s="556"/>
      <c r="H363" s="556"/>
      <c r="I363" s="556"/>
      <c r="J363" s="556"/>
      <c r="K363" s="556"/>
      <c r="L363" s="556"/>
      <c r="M363" s="556"/>
      <c r="N363" s="556"/>
      <c r="O363" s="580"/>
    </row>
    <row r="364" spans="2:15" ht="16.350000000000001" customHeight="1">
      <c r="B364" s="931"/>
      <c r="C364" s="556"/>
      <c r="D364" s="556"/>
      <c r="E364" s="556"/>
      <c r="F364" s="556"/>
      <c r="G364" s="556"/>
      <c r="H364" s="556"/>
      <c r="I364" s="556"/>
      <c r="J364" s="556"/>
      <c r="K364" s="556"/>
      <c r="L364" s="556"/>
      <c r="M364" s="556"/>
      <c r="N364" s="556"/>
      <c r="O364" s="580"/>
    </row>
    <row r="365" spans="2:15" ht="16.350000000000001" customHeight="1">
      <c r="B365" s="931"/>
      <c r="C365" s="556"/>
      <c r="D365" s="556"/>
      <c r="E365" s="556"/>
      <c r="F365" s="556"/>
      <c r="G365" s="556"/>
      <c r="H365" s="556"/>
      <c r="I365" s="556"/>
      <c r="J365" s="556"/>
      <c r="K365" s="556"/>
      <c r="L365" s="556"/>
      <c r="M365" s="556"/>
      <c r="N365" s="556"/>
      <c r="O365" s="580"/>
    </row>
    <row r="366" spans="2:15" ht="16.350000000000001" customHeight="1">
      <c r="B366" s="931"/>
      <c r="C366" s="556"/>
      <c r="D366" s="556"/>
      <c r="E366" s="556"/>
      <c r="F366" s="556"/>
      <c r="G366" s="556"/>
      <c r="H366" s="556"/>
      <c r="I366" s="556"/>
      <c r="J366" s="556"/>
      <c r="K366" s="556"/>
      <c r="L366" s="556"/>
      <c r="M366" s="556"/>
      <c r="N366" s="556"/>
      <c r="O366" s="580"/>
    </row>
    <row r="367" spans="2:15" ht="16.350000000000001" customHeight="1">
      <c r="B367" s="931"/>
      <c r="C367" s="556"/>
      <c r="D367" s="556"/>
      <c r="E367" s="556"/>
      <c r="F367" s="556"/>
      <c r="G367" s="556"/>
      <c r="H367" s="556"/>
      <c r="I367" s="556"/>
      <c r="J367" s="556"/>
      <c r="K367" s="556"/>
      <c r="L367" s="556"/>
      <c r="M367" s="556"/>
      <c r="N367" s="556"/>
      <c r="O367" s="580"/>
    </row>
    <row r="368" spans="2:15" ht="16.350000000000001" customHeight="1">
      <c r="B368" s="931"/>
      <c r="C368" s="556"/>
      <c r="D368" s="556"/>
      <c r="E368" s="556"/>
      <c r="F368" s="556"/>
      <c r="G368" s="556"/>
      <c r="H368" s="556"/>
      <c r="I368" s="556"/>
      <c r="J368" s="556"/>
      <c r="K368" s="556"/>
      <c r="L368" s="556"/>
      <c r="M368" s="556"/>
      <c r="N368" s="556"/>
      <c r="O368" s="580"/>
    </row>
    <row r="369" spans="2:85" ht="16.350000000000001" customHeight="1">
      <c r="B369" s="931"/>
      <c r="C369" s="556"/>
      <c r="D369" s="556"/>
      <c r="E369" s="556"/>
      <c r="F369" s="556"/>
      <c r="G369" s="556"/>
      <c r="H369" s="556"/>
      <c r="I369" s="556"/>
      <c r="J369" s="556"/>
      <c r="K369" s="556"/>
      <c r="L369" s="556"/>
      <c r="M369" s="556"/>
      <c r="N369" s="556"/>
      <c r="O369" s="580"/>
    </row>
    <row r="370" spans="2:85" ht="16.350000000000001" customHeight="1">
      <c r="B370" s="931"/>
      <c r="C370" s="556"/>
      <c r="D370" s="556"/>
      <c r="E370" s="556"/>
      <c r="F370" s="556"/>
      <c r="G370" s="556"/>
      <c r="H370" s="556"/>
      <c r="I370" s="556"/>
      <c r="J370" s="556"/>
      <c r="K370" s="556"/>
      <c r="L370" s="556"/>
      <c r="M370" s="556"/>
      <c r="N370" s="556"/>
      <c r="O370" s="580"/>
    </row>
    <row r="371" spans="2:85" ht="16.350000000000001" customHeight="1">
      <c r="B371" s="931"/>
      <c r="C371" s="556"/>
      <c r="D371" s="556"/>
      <c r="E371" s="556"/>
      <c r="F371" s="556"/>
      <c r="G371" s="556"/>
      <c r="H371" s="556"/>
      <c r="I371" s="556"/>
      <c r="J371" s="556"/>
      <c r="K371" s="556"/>
      <c r="L371" s="556"/>
      <c r="M371" s="556"/>
      <c r="N371" s="556"/>
      <c r="O371" s="580"/>
    </row>
    <row r="372" spans="2:85" ht="16.350000000000001" customHeight="1">
      <c r="B372" s="931"/>
      <c r="C372" s="556"/>
      <c r="D372" s="556"/>
      <c r="E372" s="556"/>
      <c r="F372" s="556"/>
      <c r="G372" s="556"/>
      <c r="H372" s="556"/>
      <c r="I372" s="556"/>
      <c r="J372" s="556"/>
      <c r="K372" s="556"/>
      <c r="L372" s="556"/>
      <c r="M372" s="556"/>
      <c r="N372" s="556"/>
      <c r="O372" s="580"/>
    </row>
    <row r="373" spans="2:85" ht="16.350000000000001" customHeight="1">
      <c r="B373" s="931"/>
      <c r="C373" s="556"/>
      <c r="D373" s="556"/>
      <c r="E373" s="556"/>
      <c r="F373" s="556"/>
      <c r="G373" s="556"/>
      <c r="H373" s="556"/>
      <c r="I373" s="556"/>
      <c r="J373" s="556"/>
      <c r="K373" s="556"/>
      <c r="L373" s="556"/>
      <c r="M373" s="556"/>
      <c r="N373" s="556"/>
      <c r="O373" s="580"/>
    </row>
    <row r="374" spans="2:85" ht="16.350000000000001" customHeight="1">
      <c r="B374" s="931"/>
      <c r="C374" s="556"/>
      <c r="D374" s="556"/>
      <c r="E374" s="556"/>
      <c r="F374" s="556"/>
      <c r="G374" s="556"/>
      <c r="H374" s="556"/>
      <c r="I374" s="556"/>
      <c r="J374" s="556"/>
      <c r="K374" s="556"/>
      <c r="L374" s="556"/>
      <c r="M374" s="556"/>
      <c r="N374" s="556"/>
      <c r="O374" s="580"/>
    </row>
    <row r="375" spans="2:85" ht="16.350000000000001" customHeight="1">
      <c r="B375" s="931"/>
      <c r="C375" s="556"/>
      <c r="D375" s="556"/>
      <c r="E375" s="556"/>
      <c r="F375" s="556"/>
      <c r="G375" s="556"/>
      <c r="H375" s="556"/>
      <c r="I375" s="556"/>
      <c r="J375" s="556"/>
      <c r="K375" s="556"/>
      <c r="L375" s="556"/>
      <c r="M375" s="556"/>
      <c r="N375" s="556"/>
      <c r="O375" s="580"/>
    </row>
    <row r="376" spans="2:85" ht="16.350000000000001" customHeight="1">
      <c r="B376" s="931"/>
      <c r="C376" s="556"/>
      <c r="D376" s="556"/>
      <c r="E376" s="556"/>
      <c r="F376" s="556"/>
      <c r="G376" s="556"/>
      <c r="H376" s="556"/>
      <c r="I376" s="556"/>
      <c r="J376" s="556"/>
      <c r="K376" s="556"/>
      <c r="L376" s="556"/>
      <c r="M376" s="556"/>
      <c r="N376" s="556"/>
      <c r="O376" s="580"/>
    </row>
    <row r="377" spans="2:85" s="132" customFormat="1" ht="16.350000000000001" customHeight="1">
      <c r="B377" s="870" t="s">
        <v>168</v>
      </c>
      <c r="C377" s="871"/>
      <c r="D377" s="871"/>
      <c r="E377" s="871"/>
      <c r="F377" s="871"/>
      <c r="G377" s="871"/>
      <c r="H377" s="871"/>
      <c r="I377" s="871"/>
      <c r="J377" s="871"/>
      <c r="K377" s="871"/>
      <c r="L377" s="872" t="s">
        <v>65</v>
      </c>
      <c r="M377" s="872"/>
      <c r="N377" s="872"/>
      <c r="O377" s="873"/>
      <c r="P377" s="131"/>
      <c r="Q377" s="131"/>
      <c r="R377" s="131"/>
      <c r="S377" s="131"/>
      <c r="T377" s="131"/>
      <c r="U377" s="131"/>
      <c r="V377" s="131"/>
      <c r="W377" s="131"/>
      <c r="X377" s="131"/>
      <c r="Y377" s="131"/>
      <c r="Z377" s="131"/>
      <c r="AA377" s="131"/>
      <c r="AB377" s="131"/>
      <c r="AC377" s="131"/>
      <c r="AD377" s="131"/>
      <c r="AE377" s="131"/>
      <c r="AF377" s="131"/>
      <c r="AG377" s="131"/>
      <c r="AH377" s="131"/>
      <c r="AI377" s="131"/>
      <c r="AJ377" s="131"/>
      <c r="AK377" s="131"/>
      <c r="AL377" s="131"/>
      <c r="AM377" s="131"/>
      <c r="AN377" s="131"/>
      <c r="AO377" s="131"/>
      <c r="AP377" s="131"/>
      <c r="AQ377" s="131"/>
      <c r="AR377" s="131"/>
      <c r="AS377" s="131"/>
      <c r="AT377" s="131"/>
      <c r="AU377" s="131"/>
      <c r="AV377" s="131"/>
      <c r="AW377" s="131"/>
      <c r="AX377" s="131"/>
      <c r="AY377" s="131"/>
      <c r="AZ377" s="131"/>
      <c r="BA377" s="131"/>
      <c r="BB377" s="131"/>
      <c r="BC377" s="131"/>
      <c r="BD377" s="131"/>
      <c r="BE377" s="131"/>
      <c r="BF377" s="131"/>
      <c r="BG377" s="131"/>
      <c r="BH377" s="131"/>
      <c r="BI377" s="131"/>
      <c r="BJ377" s="131"/>
      <c r="BK377" s="131"/>
      <c r="BL377" s="131"/>
      <c r="BM377" s="131"/>
      <c r="BN377" s="131"/>
      <c r="BO377" s="131"/>
      <c r="BP377" s="131"/>
      <c r="BQ377" s="131"/>
      <c r="BR377" s="131"/>
      <c r="BS377" s="131"/>
      <c r="BT377" s="131"/>
      <c r="BU377" s="131"/>
      <c r="BV377" s="131"/>
      <c r="BW377" s="131"/>
      <c r="BX377" s="131"/>
      <c r="BY377" s="131"/>
      <c r="BZ377" s="131"/>
      <c r="CA377" s="131"/>
      <c r="CB377" s="131"/>
      <c r="CC377" s="131"/>
      <c r="CD377" s="131"/>
      <c r="CE377" s="131"/>
      <c r="CF377" s="131"/>
      <c r="CG377" s="131"/>
    </row>
    <row r="378" spans="2:85" s="132" customFormat="1" ht="16.350000000000001" customHeight="1">
      <c r="B378" s="870"/>
      <c r="C378" s="871"/>
      <c r="D378" s="871"/>
      <c r="E378" s="871"/>
      <c r="F378" s="871"/>
      <c r="G378" s="871"/>
      <c r="H378" s="871"/>
      <c r="I378" s="871"/>
      <c r="J378" s="871"/>
      <c r="K378" s="871"/>
      <c r="L378" s="872"/>
      <c r="M378" s="872"/>
      <c r="N378" s="872"/>
      <c r="O378" s="873"/>
      <c r="P378" s="131"/>
      <c r="Q378" s="131"/>
      <c r="R378" s="131"/>
      <c r="S378" s="131"/>
      <c r="T378" s="131"/>
      <c r="U378" s="131"/>
      <c r="V378" s="131"/>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131"/>
      <c r="AT378" s="131"/>
      <c r="AU378" s="131"/>
      <c r="AV378" s="131"/>
      <c r="AW378" s="131"/>
      <c r="AX378" s="131"/>
      <c r="AY378" s="131"/>
      <c r="AZ378" s="131"/>
      <c r="BA378" s="131"/>
      <c r="BB378" s="131"/>
      <c r="BC378" s="131"/>
      <c r="BD378" s="131"/>
      <c r="BE378" s="131"/>
      <c r="BF378" s="131"/>
      <c r="BG378" s="131"/>
      <c r="BH378" s="131"/>
      <c r="BI378" s="131"/>
      <c r="BJ378" s="131"/>
      <c r="BK378" s="131"/>
      <c r="BL378" s="131"/>
      <c r="BM378" s="131"/>
      <c r="BN378" s="131"/>
      <c r="BO378" s="131"/>
      <c r="BP378" s="131"/>
      <c r="BQ378" s="131"/>
      <c r="BR378" s="131"/>
      <c r="BS378" s="131"/>
      <c r="BT378" s="131"/>
      <c r="BU378" s="131"/>
      <c r="BV378" s="131"/>
      <c r="BW378" s="131"/>
      <c r="BX378" s="131"/>
      <c r="BY378" s="131"/>
      <c r="BZ378" s="131"/>
      <c r="CA378" s="131"/>
      <c r="CB378" s="131"/>
      <c r="CC378" s="131"/>
      <c r="CD378" s="131"/>
      <c r="CE378" s="131"/>
      <c r="CF378" s="131"/>
      <c r="CG378" s="131"/>
    </row>
    <row r="379" spans="2:85" s="132" customFormat="1" ht="16.350000000000001" customHeight="1">
      <c r="B379" s="939" t="s">
        <v>512</v>
      </c>
      <c r="C379" s="940"/>
      <c r="D379" s="940"/>
      <c r="E379" s="940"/>
      <c r="F379" s="940"/>
      <c r="G379" s="940"/>
      <c r="H379" s="940"/>
      <c r="I379" s="940"/>
      <c r="J379" s="940"/>
      <c r="K379" s="940"/>
      <c r="L379" s="895"/>
      <c r="M379" s="895"/>
      <c r="N379" s="895"/>
      <c r="O379" s="896"/>
      <c r="P379" s="131"/>
      <c r="Q379" s="131"/>
      <c r="R379" s="131"/>
      <c r="S379" s="131"/>
      <c r="T379" s="131"/>
      <c r="U379" s="131"/>
      <c r="V379" s="131"/>
      <c r="W379" s="131"/>
      <c r="X379" s="131"/>
      <c r="Y379" s="131"/>
      <c r="Z379" s="131"/>
      <c r="AA379" s="131"/>
      <c r="AB379" s="131"/>
      <c r="AC379" s="131"/>
      <c r="AD379" s="131"/>
      <c r="AE379" s="131"/>
      <c r="AF379" s="131"/>
      <c r="AG379" s="131"/>
      <c r="AH379" s="131"/>
      <c r="AI379" s="131"/>
      <c r="AJ379" s="131"/>
      <c r="AK379" s="131"/>
      <c r="AL379" s="131"/>
      <c r="AM379" s="131"/>
      <c r="AN379" s="131"/>
      <c r="AO379" s="131"/>
      <c r="AP379" s="131"/>
      <c r="AQ379" s="131"/>
      <c r="AR379" s="131"/>
      <c r="AS379" s="131"/>
      <c r="AT379" s="131"/>
      <c r="AU379" s="131"/>
      <c r="AV379" s="131"/>
      <c r="AW379" s="131"/>
      <c r="AX379" s="131"/>
      <c r="AY379" s="131"/>
      <c r="AZ379" s="131"/>
      <c r="BA379" s="131"/>
      <c r="BB379" s="131"/>
      <c r="BC379" s="131"/>
      <c r="BD379" s="131"/>
      <c r="BE379" s="131"/>
      <c r="BF379" s="131"/>
      <c r="BG379" s="131"/>
      <c r="BH379" s="131"/>
      <c r="BI379" s="131"/>
      <c r="BJ379" s="131"/>
      <c r="BK379" s="131"/>
      <c r="BL379" s="131"/>
      <c r="BM379" s="131"/>
      <c r="BN379" s="131"/>
      <c r="BO379" s="131"/>
      <c r="BP379" s="131"/>
      <c r="BQ379" s="131"/>
      <c r="BR379" s="131"/>
      <c r="BS379" s="131"/>
      <c r="BT379" s="131"/>
      <c r="BU379" s="131"/>
      <c r="BV379" s="131"/>
      <c r="BW379" s="131"/>
      <c r="BX379" s="131"/>
      <c r="BY379" s="131"/>
      <c r="BZ379" s="131"/>
      <c r="CA379" s="131"/>
      <c r="CB379" s="131"/>
      <c r="CC379" s="131"/>
      <c r="CD379" s="131"/>
      <c r="CE379" s="131"/>
      <c r="CF379" s="131"/>
      <c r="CG379" s="131"/>
    </row>
    <row r="380" spans="2:85" s="132" customFormat="1" ht="16.350000000000001" customHeight="1">
      <c r="B380" s="939"/>
      <c r="C380" s="940"/>
      <c r="D380" s="940"/>
      <c r="E380" s="940"/>
      <c r="F380" s="940"/>
      <c r="G380" s="940"/>
      <c r="H380" s="940"/>
      <c r="I380" s="940"/>
      <c r="J380" s="940"/>
      <c r="K380" s="940"/>
      <c r="L380" s="895"/>
      <c r="M380" s="895"/>
      <c r="N380" s="895"/>
      <c r="O380" s="896"/>
      <c r="P380" s="131"/>
      <c r="Q380" s="131"/>
      <c r="R380" s="131"/>
      <c r="S380" s="131"/>
      <c r="T380" s="131"/>
      <c r="U380" s="131"/>
      <c r="V380" s="131"/>
      <c r="W380" s="131"/>
      <c r="X380" s="131"/>
      <c r="Y380" s="131"/>
      <c r="Z380" s="131"/>
      <c r="AA380" s="131"/>
      <c r="AB380" s="131"/>
      <c r="AC380" s="131"/>
      <c r="AD380" s="131"/>
      <c r="AE380" s="131"/>
      <c r="AF380" s="131"/>
      <c r="AG380" s="131"/>
      <c r="AH380" s="131"/>
      <c r="AI380" s="131"/>
      <c r="AJ380" s="131"/>
      <c r="AK380" s="131"/>
      <c r="AL380" s="131"/>
      <c r="AM380" s="131"/>
      <c r="AN380" s="131"/>
      <c r="AO380" s="131"/>
      <c r="AP380" s="131"/>
      <c r="AQ380" s="131"/>
      <c r="AR380" s="131"/>
      <c r="AS380" s="131"/>
      <c r="AT380" s="131"/>
      <c r="AU380" s="131"/>
      <c r="AV380" s="131"/>
      <c r="AW380" s="131"/>
      <c r="AX380" s="131"/>
      <c r="AY380" s="131"/>
      <c r="AZ380" s="131"/>
      <c r="BA380" s="131"/>
      <c r="BB380" s="131"/>
      <c r="BC380" s="131"/>
      <c r="BD380" s="131"/>
      <c r="BE380" s="131"/>
      <c r="BF380" s="131"/>
      <c r="BG380" s="131"/>
      <c r="BH380" s="131"/>
      <c r="BI380" s="131"/>
      <c r="BJ380" s="131"/>
      <c r="BK380" s="131"/>
      <c r="BL380" s="131"/>
      <c r="BM380" s="131"/>
      <c r="BN380" s="131"/>
      <c r="BO380" s="131"/>
      <c r="BP380" s="131"/>
      <c r="BQ380" s="131"/>
      <c r="BR380" s="131"/>
      <c r="BS380" s="131"/>
      <c r="BT380" s="131"/>
      <c r="BU380" s="131"/>
      <c r="BV380" s="131"/>
      <c r="BW380" s="131"/>
      <c r="BX380" s="131"/>
      <c r="BY380" s="131"/>
      <c r="BZ380" s="131"/>
      <c r="CA380" s="131"/>
      <c r="CB380" s="131"/>
      <c r="CC380" s="131"/>
      <c r="CD380" s="131"/>
      <c r="CE380" s="131"/>
      <c r="CF380" s="131"/>
      <c r="CG380" s="131"/>
    </row>
    <row r="381" spans="2:85" s="132" customFormat="1" ht="16.350000000000001" customHeight="1">
      <c r="B381" s="939"/>
      <c r="C381" s="940"/>
      <c r="D381" s="940"/>
      <c r="E381" s="940"/>
      <c r="F381" s="940"/>
      <c r="G381" s="940"/>
      <c r="H381" s="940"/>
      <c r="I381" s="940"/>
      <c r="J381" s="940"/>
      <c r="K381" s="940"/>
      <c r="L381" s="895"/>
      <c r="M381" s="895"/>
      <c r="N381" s="895"/>
      <c r="O381" s="896"/>
      <c r="P381" s="131"/>
      <c r="Q381" s="131"/>
      <c r="R381" s="131"/>
      <c r="S381" s="131"/>
      <c r="T381" s="131"/>
      <c r="U381" s="131"/>
      <c r="V381" s="131"/>
      <c r="W381" s="131"/>
      <c r="X381" s="131"/>
      <c r="Y381" s="131"/>
      <c r="Z381" s="131"/>
      <c r="AA381" s="131"/>
      <c r="AB381" s="131"/>
      <c r="AC381" s="131"/>
      <c r="AD381" s="131"/>
      <c r="AE381" s="131"/>
      <c r="AF381" s="131"/>
      <c r="AG381" s="131"/>
      <c r="AH381" s="131"/>
      <c r="AI381" s="131"/>
      <c r="AJ381" s="131"/>
      <c r="AK381" s="131"/>
      <c r="AL381" s="131"/>
      <c r="AM381" s="131"/>
      <c r="AN381" s="131"/>
      <c r="AO381" s="131"/>
      <c r="AP381" s="131"/>
      <c r="AQ381" s="131"/>
      <c r="AR381" s="131"/>
      <c r="AS381" s="131"/>
      <c r="AT381" s="131"/>
      <c r="AU381" s="131"/>
      <c r="AV381" s="131"/>
      <c r="AW381" s="131"/>
      <c r="AX381" s="131"/>
      <c r="AY381" s="131"/>
      <c r="AZ381" s="131"/>
      <c r="BA381" s="131"/>
      <c r="BB381" s="131"/>
      <c r="BC381" s="131"/>
      <c r="BD381" s="131"/>
      <c r="BE381" s="131"/>
      <c r="BF381" s="131"/>
      <c r="BG381" s="131"/>
      <c r="BH381" s="131"/>
      <c r="BI381" s="131"/>
      <c r="BJ381" s="131"/>
      <c r="BK381" s="131"/>
      <c r="BL381" s="131"/>
      <c r="BM381" s="131"/>
      <c r="BN381" s="131"/>
      <c r="BO381" s="131"/>
      <c r="BP381" s="131"/>
      <c r="BQ381" s="131"/>
      <c r="BR381" s="131"/>
      <c r="BS381" s="131"/>
      <c r="BT381" s="131"/>
      <c r="BU381" s="131"/>
      <c r="BV381" s="131"/>
      <c r="BW381" s="131"/>
      <c r="BX381" s="131"/>
      <c r="BY381" s="131"/>
      <c r="BZ381" s="131"/>
      <c r="CA381" s="131"/>
      <c r="CB381" s="131"/>
      <c r="CC381" s="131"/>
      <c r="CD381" s="131"/>
      <c r="CE381" s="131"/>
      <c r="CF381" s="131"/>
      <c r="CG381" s="131"/>
    </row>
    <row r="382" spans="2:85" s="132" customFormat="1" ht="16.350000000000001" customHeight="1" thickBot="1">
      <c r="B382" s="941"/>
      <c r="C382" s="942"/>
      <c r="D382" s="942"/>
      <c r="E382" s="942"/>
      <c r="F382" s="942"/>
      <c r="G382" s="942"/>
      <c r="H382" s="942"/>
      <c r="I382" s="942"/>
      <c r="J382" s="942"/>
      <c r="K382" s="942"/>
      <c r="L382" s="897"/>
      <c r="M382" s="897"/>
      <c r="N382" s="897"/>
      <c r="O382" s="898"/>
      <c r="P382" s="131"/>
      <c r="Q382" s="131"/>
      <c r="R382" s="131"/>
      <c r="S382" s="131"/>
      <c r="T382" s="131"/>
      <c r="U382" s="131"/>
      <c r="V382" s="131"/>
      <c r="W382" s="131"/>
      <c r="X382" s="131"/>
      <c r="Y382" s="131"/>
      <c r="Z382" s="131"/>
      <c r="AA382" s="131"/>
      <c r="AB382" s="131"/>
      <c r="AC382" s="131"/>
      <c r="AD382" s="131"/>
      <c r="AE382" s="131"/>
      <c r="AF382" s="131"/>
      <c r="AG382" s="131"/>
      <c r="AH382" s="131"/>
      <c r="AI382" s="131"/>
      <c r="AJ382" s="131"/>
      <c r="AK382" s="131"/>
      <c r="AL382" s="131"/>
      <c r="AM382" s="131"/>
      <c r="AN382" s="131"/>
      <c r="AO382" s="131"/>
      <c r="AP382" s="131"/>
      <c r="AQ382" s="131"/>
      <c r="AR382" s="131"/>
      <c r="AS382" s="131"/>
      <c r="AT382" s="131"/>
      <c r="AU382" s="131"/>
      <c r="AV382" s="131"/>
      <c r="AW382" s="131"/>
      <c r="AX382" s="131"/>
      <c r="AY382" s="131"/>
      <c r="AZ382" s="131"/>
      <c r="BA382" s="131"/>
      <c r="BB382" s="131"/>
      <c r="BC382" s="131"/>
      <c r="BD382" s="131"/>
      <c r="BE382" s="131"/>
      <c r="BF382" s="131"/>
      <c r="BG382" s="131"/>
      <c r="BH382" s="131"/>
      <c r="BI382" s="131"/>
      <c r="BJ382" s="131"/>
      <c r="BK382" s="131"/>
      <c r="BL382" s="131"/>
      <c r="BM382" s="131"/>
      <c r="BN382" s="131"/>
      <c r="BO382" s="131"/>
      <c r="BP382" s="131"/>
      <c r="BQ382" s="131"/>
      <c r="BR382" s="131"/>
      <c r="BS382" s="131"/>
      <c r="BT382" s="131"/>
      <c r="BU382" s="131"/>
      <c r="BV382" s="131"/>
      <c r="BW382" s="131"/>
      <c r="BX382" s="131"/>
      <c r="BY382" s="131"/>
      <c r="BZ382" s="131"/>
      <c r="CA382" s="131"/>
      <c r="CB382" s="131"/>
      <c r="CC382" s="131"/>
      <c r="CD382" s="131"/>
      <c r="CE382" s="131"/>
      <c r="CF382" s="131"/>
      <c r="CG382" s="131"/>
    </row>
    <row r="383" spans="2:85" s="854" customFormat="1" ht="16.350000000000001" customHeight="1" thickBot="1"/>
    <row r="384" spans="2:85" s="132" customFormat="1" ht="16.350000000000001" customHeight="1">
      <c r="B384" s="923" t="s">
        <v>148</v>
      </c>
      <c r="C384" s="924"/>
      <c r="D384" s="924"/>
      <c r="E384" s="924"/>
      <c r="F384" s="924"/>
      <c r="G384" s="924"/>
      <c r="H384" s="924"/>
      <c r="I384" s="924"/>
      <c r="J384" s="924"/>
      <c r="K384" s="924"/>
      <c r="L384" s="924"/>
      <c r="M384" s="924"/>
      <c r="N384" s="924"/>
      <c r="O384" s="925"/>
      <c r="P384" s="131"/>
      <c r="Q384" s="131"/>
      <c r="R384" s="131"/>
      <c r="S384" s="131"/>
      <c r="T384" s="131"/>
      <c r="U384" s="131"/>
      <c r="V384" s="131"/>
      <c r="W384" s="131"/>
      <c r="X384" s="131"/>
      <c r="Y384" s="131"/>
      <c r="Z384" s="131"/>
      <c r="AA384" s="131"/>
      <c r="AB384" s="131"/>
      <c r="AC384" s="131"/>
      <c r="AD384" s="131"/>
      <c r="AE384" s="131"/>
      <c r="AF384" s="131"/>
      <c r="AG384" s="131"/>
      <c r="AH384" s="131"/>
      <c r="AI384" s="131"/>
      <c r="AJ384" s="131"/>
      <c r="AK384" s="131"/>
      <c r="AL384" s="131"/>
      <c r="AM384" s="131"/>
      <c r="AN384" s="131"/>
      <c r="AO384" s="131"/>
      <c r="AP384" s="131"/>
      <c r="AQ384" s="131"/>
      <c r="AR384" s="131"/>
      <c r="AS384" s="131"/>
      <c r="AT384" s="131"/>
      <c r="AU384" s="131"/>
      <c r="AV384" s="131"/>
      <c r="AW384" s="131"/>
      <c r="AX384" s="131"/>
      <c r="AY384" s="131"/>
      <c r="AZ384" s="131"/>
      <c r="BA384" s="131"/>
      <c r="BB384" s="131"/>
      <c r="BC384" s="131"/>
      <c r="BD384" s="131"/>
      <c r="BE384" s="131"/>
      <c r="BF384" s="131"/>
      <c r="BG384" s="131"/>
      <c r="BH384" s="131"/>
      <c r="BI384" s="131"/>
      <c r="BJ384" s="131"/>
      <c r="BK384" s="131"/>
      <c r="BL384" s="131"/>
      <c r="BM384" s="131"/>
      <c r="BN384" s="131"/>
      <c r="BO384" s="131"/>
      <c r="BP384" s="131"/>
      <c r="BQ384" s="131"/>
      <c r="BR384" s="131"/>
      <c r="BS384" s="131"/>
      <c r="BT384" s="131"/>
      <c r="BU384" s="131"/>
      <c r="BV384" s="131"/>
      <c r="BW384" s="131"/>
      <c r="BX384" s="131"/>
      <c r="BY384" s="131"/>
      <c r="BZ384" s="131"/>
      <c r="CA384" s="131"/>
      <c r="CB384" s="131"/>
      <c r="CC384" s="131"/>
      <c r="CD384" s="131"/>
      <c r="CE384" s="131"/>
      <c r="CF384" s="131"/>
      <c r="CG384" s="131"/>
    </row>
    <row r="385" spans="2:85" s="57" customFormat="1" ht="16.5" customHeight="1">
      <c r="B385" s="861" t="s">
        <v>676</v>
      </c>
      <c r="C385" s="856"/>
      <c r="D385" s="856"/>
      <c r="E385" s="856"/>
      <c r="F385" s="856"/>
      <c r="G385" s="856"/>
      <c r="H385" s="856"/>
      <c r="I385" s="856"/>
      <c r="J385" s="856"/>
      <c r="K385" s="856"/>
      <c r="L385" s="856"/>
      <c r="M385" s="856"/>
      <c r="N385" s="856"/>
      <c r="O385" s="862"/>
    </row>
    <row r="386" spans="2:85" s="57" customFormat="1" ht="15.75" customHeight="1" thickBot="1">
      <c r="B386" s="863"/>
      <c r="C386" s="864"/>
      <c r="D386" s="864"/>
      <c r="E386" s="864"/>
      <c r="F386" s="864"/>
      <c r="G386" s="864"/>
      <c r="H386" s="864"/>
      <c r="I386" s="864"/>
      <c r="J386" s="864"/>
      <c r="K386" s="864"/>
      <c r="L386" s="864"/>
      <c r="M386" s="864"/>
      <c r="N386" s="864"/>
      <c r="O386" s="865"/>
    </row>
    <row r="387" spans="2:85" s="144" customFormat="1" ht="16.350000000000001" customHeight="1" thickBot="1">
      <c r="B387" s="145"/>
      <c r="C387" s="145"/>
      <c r="D387" s="145"/>
      <c r="E387" s="145"/>
      <c r="F387" s="145"/>
      <c r="G387" s="145"/>
      <c r="H387" s="145"/>
      <c r="I387" s="145"/>
      <c r="J387" s="145"/>
      <c r="K387" s="145"/>
      <c r="L387" s="145"/>
      <c r="M387" s="145"/>
      <c r="N387" s="145"/>
      <c r="O387" s="145"/>
      <c r="P387" s="143"/>
      <c r="Q387" s="143"/>
      <c r="R387" s="143"/>
      <c r="S387" s="143"/>
      <c r="T387" s="143"/>
      <c r="U387" s="143"/>
      <c r="V387" s="143"/>
      <c r="W387" s="143"/>
      <c r="X387" s="143"/>
      <c r="Y387" s="143"/>
      <c r="Z387" s="143"/>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row>
    <row r="388" spans="2:85" s="138" customFormat="1" ht="15" customHeight="1">
      <c r="B388" s="844" t="s">
        <v>678</v>
      </c>
      <c r="C388" s="845"/>
      <c r="D388" s="845"/>
      <c r="E388" s="845"/>
      <c r="F388" s="849" t="s">
        <v>683</v>
      </c>
      <c r="G388" s="849"/>
      <c r="H388" s="849"/>
      <c r="I388" s="849"/>
      <c r="J388" s="849"/>
      <c r="K388" s="849"/>
      <c r="L388" s="849"/>
      <c r="M388" s="849"/>
      <c r="N388" s="849"/>
      <c r="O388" s="850"/>
    </row>
    <row r="389" spans="2:85" s="138" customFormat="1" ht="15" customHeight="1">
      <c r="B389" s="846"/>
      <c r="C389" s="678"/>
      <c r="D389" s="678"/>
      <c r="E389" s="678"/>
      <c r="F389" s="683"/>
      <c r="G389" s="683"/>
      <c r="H389" s="683"/>
      <c r="I389" s="683"/>
      <c r="J389" s="683"/>
      <c r="K389" s="683"/>
      <c r="L389" s="683"/>
      <c r="M389" s="683"/>
      <c r="N389" s="683"/>
      <c r="O389" s="851"/>
    </row>
    <row r="390" spans="2:85" s="138" customFormat="1" ht="15" customHeight="1">
      <c r="B390" s="846"/>
      <c r="C390" s="678"/>
      <c r="D390" s="678"/>
      <c r="E390" s="678"/>
      <c r="F390" s="683"/>
      <c r="G390" s="683"/>
      <c r="H390" s="683"/>
      <c r="I390" s="683"/>
      <c r="J390" s="683"/>
      <c r="K390" s="683"/>
      <c r="L390" s="683"/>
      <c r="M390" s="683"/>
      <c r="N390" s="683"/>
      <c r="O390" s="851"/>
    </row>
    <row r="391" spans="2:85" s="138" customFormat="1" ht="15.75" customHeight="1">
      <c r="B391" s="846"/>
      <c r="C391" s="678"/>
      <c r="D391" s="678"/>
      <c r="E391" s="678"/>
      <c r="F391" s="683"/>
      <c r="G391" s="683"/>
      <c r="H391" s="683"/>
      <c r="I391" s="683"/>
      <c r="J391" s="683"/>
      <c r="K391" s="683"/>
      <c r="L391" s="683"/>
      <c r="M391" s="683"/>
      <c r="N391" s="683"/>
      <c r="O391" s="851"/>
    </row>
    <row r="392" spans="2:85" s="138" customFormat="1" ht="15.75" thickBot="1">
      <c r="B392" s="847"/>
      <c r="C392" s="848"/>
      <c r="D392" s="848"/>
      <c r="E392" s="848"/>
      <c r="F392" s="852"/>
      <c r="G392" s="852"/>
      <c r="H392" s="852"/>
      <c r="I392" s="852"/>
      <c r="J392" s="852"/>
      <c r="K392" s="852"/>
      <c r="L392" s="852"/>
      <c r="M392" s="852"/>
      <c r="N392" s="852"/>
      <c r="O392" s="853"/>
    </row>
    <row r="393" spans="2:85" s="854" customFormat="1" ht="16.350000000000001" customHeight="1" thickBot="1"/>
    <row r="394" spans="2:85" s="132" customFormat="1" ht="16.350000000000001" customHeight="1">
      <c r="B394" s="874" t="s">
        <v>475</v>
      </c>
      <c r="C394" s="596" t="s">
        <v>679</v>
      </c>
      <c r="D394" s="596"/>
      <c r="E394" s="596"/>
      <c r="F394" s="596"/>
      <c r="G394" s="596"/>
      <c r="H394" s="596"/>
      <c r="I394" s="596"/>
      <c r="J394" s="596"/>
      <c r="K394" s="596"/>
      <c r="L394" s="596"/>
      <c r="M394" s="596"/>
      <c r="N394" s="596"/>
      <c r="O394" s="597"/>
      <c r="P394" s="131"/>
      <c r="Q394" s="131"/>
      <c r="R394" s="131"/>
      <c r="S394" s="131"/>
      <c r="T394" s="131"/>
      <c r="U394" s="131"/>
      <c r="V394" s="131"/>
      <c r="W394" s="131"/>
      <c r="X394" s="131"/>
      <c r="Y394" s="131"/>
      <c r="Z394" s="131"/>
      <c r="AA394" s="131"/>
      <c r="AB394" s="131"/>
      <c r="AC394" s="131"/>
      <c r="AD394" s="131"/>
      <c r="AE394" s="131"/>
      <c r="AF394" s="131"/>
      <c r="AG394" s="131"/>
      <c r="AH394" s="131"/>
      <c r="AI394" s="131"/>
      <c r="AJ394" s="131"/>
      <c r="AK394" s="131"/>
      <c r="AL394" s="131"/>
      <c r="AM394" s="131"/>
      <c r="AN394" s="131"/>
      <c r="AO394" s="131"/>
      <c r="AP394" s="131"/>
      <c r="AQ394" s="131"/>
      <c r="AR394" s="131"/>
      <c r="AS394" s="131"/>
      <c r="AT394" s="131"/>
      <c r="AU394" s="131"/>
      <c r="AV394" s="131"/>
      <c r="AW394" s="131"/>
      <c r="AX394" s="131"/>
      <c r="AY394" s="131"/>
      <c r="AZ394" s="131"/>
      <c r="BA394" s="131"/>
      <c r="BB394" s="131"/>
      <c r="BC394" s="131"/>
      <c r="BD394" s="131"/>
      <c r="BE394" s="131"/>
      <c r="BF394" s="131"/>
      <c r="BG394" s="131"/>
      <c r="BH394" s="131"/>
      <c r="BI394" s="131"/>
      <c r="BJ394" s="131"/>
      <c r="BK394" s="131"/>
      <c r="BL394" s="131"/>
      <c r="BM394" s="131"/>
      <c r="BN394" s="131"/>
      <c r="BO394" s="131"/>
      <c r="BP394" s="131"/>
      <c r="BQ394" s="131"/>
      <c r="BR394" s="131"/>
      <c r="BS394" s="131"/>
      <c r="BT394" s="131"/>
      <c r="BU394" s="131"/>
      <c r="BV394" s="131"/>
      <c r="BW394" s="131"/>
      <c r="BX394" s="131"/>
      <c r="BY394" s="131"/>
      <c r="BZ394" s="131"/>
      <c r="CA394" s="131"/>
      <c r="CB394" s="131"/>
      <c r="CC394" s="131"/>
      <c r="CD394" s="131"/>
      <c r="CE394" s="131"/>
      <c r="CF394" s="131"/>
      <c r="CG394" s="131"/>
    </row>
    <row r="395" spans="2:85" s="132" customFormat="1" ht="16.350000000000001" customHeight="1">
      <c r="B395" s="875"/>
      <c r="C395" s="598"/>
      <c r="D395" s="598"/>
      <c r="E395" s="598"/>
      <c r="F395" s="598"/>
      <c r="G395" s="598"/>
      <c r="H395" s="598"/>
      <c r="I395" s="598"/>
      <c r="J395" s="598"/>
      <c r="K395" s="598"/>
      <c r="L395" s="598"/>
      <c r="M395" s="598"/>
      <c r="N395" s="598"/>
      <c r="O395" s="599"/>
      <c r="P395" s="131"/>
      <c r="Q395" s="133"/>
      <c r="R395" s="133"/>
      <c r="S395" s="133"/>
      <c r="T395" s="133"/>
      <c r="U395" s="133"/>
      <c r="V395" s="131"/>
      <c r="W395" s="131"/>
      <c r="X395" s="131"/>
      <c r="Y395" s="131"/>
      <c r="Z395" s="131"/>
      <c r="AA395" s="131"/>
      <c r="AB395" s="131"/>
      <c r="AC395" s="131"/>
      <c r="AD395" s="131"/>
      <c r="AE395" s="131"/>
      <c r="AF395" s="131"/>
      <c r="AG395" s="131"/>
      <c r="AH395" s="131"/>
      <c r="AI395" s="131"/>
      <c r="AJ395" s="131"/>
      <c r="AK395" s="131"/>
      <c r="AL395" s="131"/>
      <c r="AM395" s="131"/>
      <c r="AN395" s="131"/>
      <c r="AO395" s="131"/>
      <c r="AP395" s="131"/>
      <c r="AQ395" s="131"/>
      <c r="AR395" s="131"/>
      <c r="AS395" s="131"/>
      <c r="AT395" s="131"/>
      <c r="AU395" s="131"/>
      <c r="AV395" s="131"/>
      <c r="AW395" s="131"/>
      <c r="AX395" s="131"/>
      <c r="AY395" s="131"/>
      <c r="AZ395" s="131"/>
      <c r="BA395" s="131"/>
      <c r="BB395" s="131"/>
      <c r="BC395" s="131"/>
      <c r="BD395" s="131"/>
      <c r="BE395" s="131"/>
      <c r="BF395" s="131"/>
      <c r="BG395" s="131"/>
      <c r="BH395" s="131"/>
      <c r="BI395" s="131"/>
      <c r="BJ395" s="131"/>
      <c r="BK395" s="131"/>
      <c r="BL395" s="131"/>
      <c r="BM395" s="131"/>
      <c r="BN395" s="131"/>
      <c r="BO395" s="131"/>
      <c r="BP395" s="131"/>
      <c r="BQ395" s="131"/>
      <c r="BR395" s="131"/>
      <c r="BS395" s="131"/>
      <c r="BT395" s="131"/>
      <c r="BU395" s="131"/>
      <c r="BV395" s="131"/>
      <c r="BW395" s="131"/>
      <c r="BX395" s="131"/>
      <c r="BY395" s="131"/>
      <c r="BZ395" s="131"/>
      <c r="CA395" s="131"/>
      <c r="CB395" s="131"/>
      <c r="CC395" s="131"/>
      <c r="CD395" s="131"/>
      <c r="CE395" s="131"/>
      <c r="CF395" s="131"/>
      <c r="CG395" s="131"/>
    </row>
    <row r="396" spans="2:85" ht="16.350000000000001" customHeight="1">
      <c r="B396" s="920" t="s">
        <v>59</v>
      </c>
      <c r="C396" s="559"/>
      <c r="D396" s="915" t="s">
        <v>58</v>
      </c>
      <c r="E396" s="559"/>
      <c r="F396" s="916" t="s">
        <v>60</v>
      </c>
      <c r="G396" s="559"/>
      <c r="H396" s="918" t="s">
        <v>61</v>
      </c>
      <c r="I396" s="918"/>
      <c r="J396" s="739"/>
      <c r="K396" s="739"/>
      <c r="L396" s="739"/>
      <c r="M396" s="739"/>
      <c r="N396" s="872" t="s">
        <v>62</v>
      </c>
      <c r="O396" s="518">
        <v>0.1</v>
      </c>
      <c r="Q396" s="86"/>
      <c r="R396" s="86"/>
      <c r="S396" s="86"/>
      <c r="T396" s="86"/>
      <c r="U396" s="86"/>
    </row>
    <row r="397" spans="2:85" ht="16.350000000000001" customHeight="1">
      <c r="B397" s="920"/>
      <c r="C397" s="559"/>
      <c r="D397" s="915"/>
      <c r="E397" s="559"/>
      <c r="F397" s="916"/>
      <c r="G397" s="559"/>
      <c r="H397" s="918"/>
      <c r="I397" s="918"/>
      <c r="J397" s="739"/>
      <c r="K397" s="739"/>
      <c r="L397" s="739"/>
      <c r="M397" s="739"/>
      <c r="N397" s="872"/>
      <c r="O397" s="518"/>
      <c r="Q397" s="86"/>
      <c r="R397" s="86"/>
      <c r="S397" s="86"/>
      <c r="T397" s="86"/>
      <c r="U397" s="86"/>
    </row>
    <row r="398" spans="2:85" ht="16.350000000000001" customHeight="1">
      <c r="B398" s="931" t="s">
        <v>115</v>
      </c>
      <c r="C398" s="550"/>
      <c r="D398" s="550"/>
      <c r="E398" s="550"/>
      <c r="F398" s="550"/>
      <c r="G398" s="550"/>
      <c r="H398" s="550"/>
      <c r="I398" s="550"/>
      <c r="J398" s="550"/>
      <c r="K398" s="550"/>
      <c r="L398" s="550"/>
      <c r="M398" s="550"/>
      <c r="N398" s="550"/>
      <c r="O398" s="551"/>
      <c r="Q398" s="86"/>
      <c r="R398" s="86"/>
      <c r="S398" s="86"/>
      <c r="T398" s="86"/>
      <c r="U398" s="86"/>
    </row>
    <row r="399" spans="2:85" ht="16.350000000000001" customHeight="1">
      <c r="B399" s="931"/>
      <c r="C399" s="550"/>
      <c r="D399" s="550"/>
      <c r="E399" s="550"/>
      <c r="F399" s="550"/>
      <c r="G399" s="550"/>
      <c r="H399" s="550"/>
      <c r="I399" s="550"/>
      <c r="J399" s="550"/>
      <c r="K399" s="550"/>
      <c r="L399" s="550"/>
      <c r="M399" s="550"/>
      <c r="N399" s="550"/>
      <c r="O399" s="551"/>
      <c r="Q399" s="86"/>
      <c r="R399" s="86"/>
      <c r="S399" s="86"/>
      <c r="T399" s="86"/>
      <c r="U399" s="86"/>
    </row>
    <row r="400" spans="2:85" ht="16.350000000000001" customHeight="1">
      <c r="B400" s="931"/>
      <c r="C400" s="550"/>
      <c r="D400" s="550"/>
      <c r="E400" s="550"/>
      <c r="F400" s="550"/>
      <c r="G400" s="550"/>
      <c r="H400" s="550"/>
      <c r="I400" s="550"/>
      <c r="J400" s="550"/>
      <c r="K400" s="550"/>
      <c r="L400" s="550"/>
      <c r="M400" s="550"/>
      <c r="N400" s="550"/>
      <c r="O400" s="551"/>
      <c r="Q400" s="86"/>
      <c r="R400" s="86"/>
      <c r="S400" s="86"/>
      <c r="T400" s="86"/>
      <c r="U400" s="86"/>
    </row>
    <row r="401" spans="2:85" ht="16.350000000000001" customHeight="1">
      <c r="B401" s="931"/>
      <c r="C401" s="550"/>
      <c r="D401" s="550"/>
      <c r="E401" s="550"/>
      <c r="F401" s="550"/>
      <c r="G401" s="550"/>
      <c r="H401" s="550"/>
      <c r="I401" s="550"/>
      <c r="J401" s="550"/>
      <c r="K401" s="550"/>
      <c r="L401" s="550"/>
      <c r="M401" s="550"/>
      <c r="N401" s="550"/>
      <c r="O401" s="551"/>
      <c r="Q401" s="86"/>
      <c r="R401" s="86"/>
      <c r="S401" s="86"/>
      <c r="T401" s="86"/>
      <c r="U401" s="86"/>
    </row>
    <row r="402" spans="2:85" ht="16.350000000000001" customHeight="1">
      <c r="B402" s="931"/>
      <c r="C402" s="550"/>
      <c r="D402" s="550"/>
      <c r="E402" s="550"/>
      <c r="F402" s="550"/>
      <c r="G402" s="550"/>
      <c r="H402" s="550"/>
      <c r="I402" s="550"/>
      <c r="J402" s="550"/>
      <c r="K402" s="550"/>
      <c r="L402" s="550"/>
      <c r="M402" s="550"/>
      <c r="N402" s="550"/>
      <c r="O402" s="551"/>
    </row>
    <row r="403" spans="2:85" ht="16.350000000000001" customHeight="1">
      <c r="B403" s="931"/>
      <c r="C403" s="550"/>
      <c r="D403" s="550"/>
      <c r="E403" s="550"/>
      <c r="F403" s="550"/>
      <c r="G403" s="550"/>
      <c r="H403" s="550"/>
      <c r="I403" s="550"/>
      <c r="J403" s="550"/>
      <c r="K403" s="550"/>
      <c r="L403" s="550"/>
      <c r="M403" s="550"/>
      <c r="N403" s="550"/>
      <c r="O403" s="551"/>
    </row>
    <row r="404" spans="2:85" ht="16.350000000000001" customHeight="1">
      <c r="B404" s="931"/>
      <c r="C404" s="550"/>
      <c r="D404" s="550"/>
      <c r="E404" s="550"/>
      <c r="F404" s="550"/>
      <c r="G404" s="550"/>
      <c r="H404" s="550"/>
      <c r="I404" s="550"/>
      <c r="J404" s="550"/>
      <c r="K404" s="550"/>
      <c r="L404" s="550"/>
      <c r="M404" s="550"/>
      <c r="N404" s="550"/>
      <c r="O404" s="551"/>
    </row>
    <row r="405" spans="2:85" ht="16.350000000000001" customHeight="1">
      <c r="B405" s="931"/>
      <c r="C405" s="550"/>
      <c r="D405" s="550"/>
      <c r="E405" s="550"/>
      <c r="F405" s="550"/>
      <c r="G405" s="550"/>
      <c r="H405" s="550"/>
      <c r="I405" s="550"/>
      <c r="J405" s="550"/>
      <c r="K405" s="550"/>
      <c r="L405" s="550"/>
      <c r="M405" s="550"/>
      <c r="N405" s="550"/>
      <c r="O405" s="551"/>
      <c r="R405" s="68"/>
    </row>
    <row r="406" spans="2:85" ht="16.350000000000001" customHeight="1">
      <c r="B406" s="931"/>
      <c r="C406" s="550"/>
      <c r="D406" s="550"/>
      <c r="E406" s="550"/>
      <c r="F406" s="550"/>
      <c r="G406" s="550"/>
      <c r="H406" s="550"/>
      <c r="I406" s="550"/>
      <c r="J406" s="550"/>
      <c r="K406" s="550"/>
      <c r="L406" s="550"/>
      <c r="M406" s="550"/>
      <c r="N406" s="550"/>
      <c r="O406" s="551"/>
    </row>
    <row r="407" spans="2:85" ht="16.350000000000001" customHeight="1">
      <c r="B407" s="931"/>
      <c r="C407" s="550"/>
      <c r="D407" s="550"/>
      <c r="E407" s="550"/>
      <c r="F407" s="550"/>
      <c r="G407" s="550"/>
      <c r="H407" s="550"/>
      <c r="I407" s="550"/>
      <c r="J407" s="550"/>
      <c r="K407" s="550"/>
      <c r="L407" s="550"/>
      <c r="M407" s="550"/>
      <c r="N407" s="550"/>
      <c r="O407" s="551"/>
    </row>
    <row r="408" spans="2:85" ht="16.350000000000001" customHeight="1">
      <c r="B408" s="931"/>
      <c r="C408" s="550"/>
      <c r="D408" s="550"/>
      <c r="E408" s="550"/>
      <c r="F408" s="550"/>
      <c r="G408" s="550"/>
      <c r="H408" s="550"/>
      <c r="I408" s="550"/>
      <c r="J408" s="550"/>
      <c r="K408" s="550"/>
      <c r="L408" s="550"/>
      <c r="M408" s="550"/>
      <c r="N408" s="550"/>
      <c r="O408" s="551"/>
      <c r="Q408" s="87"/>
      <c r="R408" s="87"/>
      <c r="S408" s="87"/>
      <c r="T408" s="87"/>
      <c r="U408" s="87"/>
      <c r="V408" s="87"/>
      <c r="W408" s="87"/>
    </row>
    <row r="409" spans="2:85" ht="16.350000000000001" customHeight="1">
      <c r="B409" s="931"/>
      <c r="C409" s="550"/>
      <c r="D409" s="550"/>
      <c r="E409" s="550"/>
      <c r="F409" s="550"/>
      <c r="G409" s="550"/>
      <c r="H409" s="550"/>
      <c r="I409" s="550"/>
      <c r="J409" s="550"/>
      <c r="K409" s="550"/>
      <c r="L409" s="550"/>
      <c r="M409" s="550"/>
      <c r="N409" s="550"/>
      <c r="O409" s="551"/>
      <c r="Q409" s="87"/>
      <c r="R409" s="87"/>
      <c r="S409" s="87"/>
      <c r="T409" s="87"/>
      <c r="U409" s="87"/>
      <c r="V409" s="87"/>
      <c r="W409" s="87"/>
    </row>
    <row r="410" spans="2:85" ht="16.350000000000001" customHeight="1">
      <c r="B410" s="931"/>
      <c r="C410" s="550"/>
      <c r="D410" s="550"/>
      <c r="E410" s="550"/>
      <c r="F410" s="550"/>
      <c r="G410" s="550"/>
      <c r="H410" s="550"/>
      <c r="I410" s="550"/>
      <c r="J410" s="550"/>
      <c r="K410" s="550"/>
      <c r="L410" s="550"/>
      <c r="M410" s="550"/>
      <c r="N410" s="550"/>
      <c r="O410" s="551"/>
      <c r="Q410" s="87"/>
      <c r="R410" s="87"/>
      <c r="S410" s="87"/>
      <c r="T410" s="87"/>
      <c r="U410" s="87"/>
      <c r="V410" s="87"/>
      <c r="W410" s="87"/>
    </row>
    <row r="411" spans="2:85" ht="16.350000000000001" customHeight="1">
      <c r="B411" s="931"/>
      <c r="C411" s="550"/>
      <c r="D411" s="550"/>
      <c r="E411" s="550"/>
      <c r="F411" s="550"/>
      <c r="G411" s="550"/>
      <c r="H411" s="550"/>
      <c r="I411" s="550"/>
      <c r="J411" s="550"/>
      <c r="K411" s="550"/>
      <c r="L411" s="550"/>
      <c r="M411" s="550"/>
      <c r="N411" s="550"/>
      <c r="O411" s="551"/>
      <c r="Q411" s="87"/>
      <c r="R411" s="87"/>
      <c r="S411" s="87"/>
      <c r="T411" s="87"/>
      <c r="U411" s="87"/>
      <c r="V411" s="87"/>
      <c r="W411" s="87"/>
    </row>
    <row r="412" spans="2:85" ht="16.350000000000001" customHeight="1">
      <c r="B412" s="931"/>
      <c r="C412" s="550"/>
      <c r="D412" s="550"/>
      <c r="E412" s="550"/>
      <c r="F412" s="550"/>
      <c r="G412" s="550"/>
      <c r="H412" s="550"/>
      <c r="I412" s="550"/>
      <c r="J412" s="550"/>
      <c r="K412" s="550"/>
      <c r="L412" s="550"/>
      <c r="M412" s="550"/>
      <c r="N412" s="550"/>
      <c r="O412" s="551"/>
      <c r="Q412" s="87"/>
      <c r="R412" s="87"/>
      <c r="S412" s="87"/>
      <c r="T412" s="87"/>
      <c r="U412" s="87"/>
      <c r="V412" s="87"/>
      <c r="W412" s="87"/>
    </row>
    <row r="413" spans="2:85" s="132" customFormat="1" ht="16.350000000000001" customHeight="1">
      <c r="B413" s="870" t="s">
        <v>169</v>
      </c>
      <c r="C413" s="871"/>
      <c r="D413" s="871"/>
      <c r="E413" s="871"/>
      <c r="F413" s="871"/>
      <c r="G413" s="871"/>
      <c r="H413" s="871"/>
      <c r="I413" s="871"/>
      <c r="J413" s="871"/>
      <c r="K413" s="871"/>
      <c r="L413" s="872" t="s">
        <v>65</v>
      </c>
      <c r="M413" s="872"/>
      <c r="N413" s="872"/>
      <c r="O413" s="873"/>
      <c r="P413" s="131"/>
      <c r="Q413" s="134"/>
      <c r="R413" s="134"/>
      <c r="S413" s="134"/>
      <c r="T413" s="134"/>
      <c r="U413" s="134"/>
      <c r="V413" s="134"/>
      <c r="W413" s="134"/>
      <c r="X413" s="131"/>
      <c r="Y413" s="131"/>
      <c r="Z413" s="131"/>
      <c r="AA413" s="131"/>
      <c r="AB413" s="131"/>
      <c r="AC413" s="131"/>
      <c r="AD413" s="131"/>
      <c r="AE413" s="131"/>
      <c r="AF413" s="131"/>
      <c r="AG413" s="131"/>
      <c r="AH413" s="131"/>
      <c r="AI413" s="131"/>
      <c r="AJ413" s="131"/>
      <c r="AK413" s="131"/>
      <c r="AL413" s="131"/>
      <c r="AM413" s="131"/>
      <c r="AN413" s="131"/>
      <c r="AO413" s="131"/>
      <c r="AP413" s="131"/>
      <c r="AQ413" s="131"/>
      <c r="AR413" s="131"/>
      <c r="AS413" s="131"/>
      <c r="AT413" s="131"/>
      <c r="AU413" s="131"/>
      <c r="AV413" s="131"/>
      <c r="AW413" s="131"/>
      <c r="AX413" s="131"/>
      <c r="AY413" s="131"/>
      <c r="AZ413" s="131"/>
      <c r="BA413" s="131"/>
      <c r="BB413" s="131"/>
      <c r="BC413" s="131"/>
      <c r="BD413" s="131"/>
      <c r="BE413" s="131"/>
      <c r="BF413" s="131"/>
      <c r="BG413" s="131"/>
      <c r="BH413" s="131"/>
      <c r="BI413" s="131"/>
      <c r="BJ413" s="131"/>
      <c r="BK413" s="131"/>
      <c r="BL413" s="131"/>
      <c r="BM413" s="131"/>
      <c r="BN413" s="131"/>
      <c r="BO413" s="131"/>
      <c r="BP413" s="131"/>
      <c r="BQ413" s="131"/>
      <c r="BR413" s="131"/>
      <c r="BS413" s="131"/>
      <c r="BT413" s="131"/>
      <c r="BU413" s="131"/>
      <c r="BV413" s="131"/>
      <c r="BW413" s="131"/>
      <c r="BX413" s="131"/>
      <c r="BY413" s="131"/>
      <c r="BZ413" s="131"/>
      <c r="CA413" s="131"/>
      <c r="CB413" s="131"/>
      <c r="CC413" s="131"/>
      <c r="CD413" s="131"/>
      <c r="CE413" s="131"/>
      <c r="CF413" s="131"/>
      <c r="CG413" s="131"/>
    </row>
    <row r="414" spans="2:85" s="132" customFormat="1" ht="16.350000000000001" customHeight="1">
      <c r="B414" s="870"/>
      <c r="C414" s="871"/>
      <c r="D414" s="871"/>
      <c r="E414" s="871"/>
      <c r="F414" s="871"/>
      <c r="G414" s="871"/>
      <c r="H414" s="871"/>
      <c r="I414" s="871"/>
      <c r="J414" s="871"/>
      <c r="K414" s="871"/>
      <c r="L414" s="872"/>
      <c r="M414" s="872"/>
      <c r="N414" s="872"/>
      <c r="O414" s="873"/>
      <c r="P414" s="131"/>
      <c r="Q414" s="134"/>
      <c r="R414" s="134"/>
      <c r="S414" s="134"/>
      <c r="T414" s="134"/>
      <c r="U414" s="134"/>
      <c r="V414" s="134"/>
      <c r="W414" s="134"/>
      <c r="X414" s="131"/>
      <c r="Y414" s="131"/>
      <c r="Z414" s="131"/>
      <c r="AA414" s="131"/>
      <c r="AB414" s="131"/>
      <c r="AC414" s="131"/>
      <c r="AD414" s="131"/>
      <c r="AE414" s="131"/>
      <c r="AF414" s="131"/>
      <c r="AG414" s="131"/>
      <c r="AH414" s="131"/>
      <c r="AI414" s="131"/>
      <c r="AJ414" s="131"/>
      <c r="AK414" s="131"/>
      <c r="AL414" s="131"/>
      <c r="AM414" s="131"/>
      <c r="AN414" s="131"/>
      <c r="AO414" s="131"/>
      <c r="AP414" s="131"/>
      <c r="AQ414" s="131"/>
      <c r="AR414" s="131"/>
      <c r="AS414" s="131"/>
      <c r="AT414" s="131"/>
      <c r="AU414" s="131"/>
      <c r="AV414" s="131"/>
      <c r="AW414" s="131"/>
      <c r="AX414" s="131"/>
      <c r="AY414" s="131"/>
      <c r="AZ414" s="131"/>
      <c r="BA414" s="131"/>
      <c r="BB414" s="131"/>
      <c r="BC414" s="131"/>
      <c r="BD414" s="131"/>
      <c r="BE414" s="131"/>
      <c r="BF414" s="131"/>
      <c r="BG414" s="131"/>
      <c r="BH414" s="131"/>
      <c r="BI414" s="131"/>
      <c r="BJ414" s="131"/>
      <c r="BK414" s="131"/>
      <c r="BL414" s="131"/>
      <c r="BM414" s="131"/>
      <c r="BN414" s="131"/>
      <c r="BO414" s="131"/>
      <c r="BP414" s="131"/>
      <c r="BQ414" s="131"/>
      <c r="BR414" s="131"/>
      <c r="BS414" s="131"/>
      <c r="BT414" s="131"/>
      <c r="BU414" s="131"/>
      <c r="BV414" s="131"/>
      <c r="BW414" s="131"/>
      <c r="BX414" s="131"/>
      <c r="BY414" s="131"/>
      <c r="BZ414" s="131"/>
      <c r="CA414" s="131"/>
      <c r="CB414" s="131"/>
      <c r="CC414" s="131"/>
      <c r="CD414" s="131"/>
      <c r="CE414" s="131"/>
      <c r="CF414" s="131"/>
      <c r="CG414" s="131"/>
    </row>
    <row r="415" spans="2:85" s="132" customFormat="1" ht="16.350000000000001" customHeight="1">
      <c r="B415" s="827" t="s">
        <v>513</v>
      </c>
      <c r="C415" s="828"/>
      <c r="D415" s="828"/>
      <c r="E415" s="828"/>
      <c r="F415" s="828"/>
      <c r="G415" s="828"/>
      <c r="H415" s="828"/>
      <c r="I415" s="828"/>
      <c r="J415" s="828"/>
      <c r="K415" s="828"/>
      <c r="L415" s="956"/>
      <c r="M415" s="956"/>
      <c r="N415" s="956"/>
      <c r="O415" s="957"/>
      <c r="P415" s="131"/>
      <c r="Q415" s="134"/>
      <c r="R415" s="134"/>
      <c r="S415" s="134"/>
      <c r="T415" s="134"/>
      <c r="U415" s="134"/>
      <c r="V415" s="134"/>
      <c r="W415" s="134"/>
      <c r="X415" s="131"/>
      <c r="Y415" s="131"/>
      <c r="Z415" s="131"/>
      <c r="AA415" s="131"/>
      <c r="AB415" s="131"/>
      <c r="AC415" s="131"/>
      <c r="AD415" s="131"/>
      <c r="AE415" s="131"/>
      <c r="AF415" s="131"/>
      <c r="AG415" s="131"/>
      <c r="AH415" s="131"/>
      <c r="AI415" s="131"/>
      <c r="AJ415" s="131"/>
      <c r="AK415" s="131"/>
      <c r="AL415" s="131"/>
      <c r="AM415" s="131"/>
      <c r="AN415" s="131"/>
      <c r="AO415" s="131"/>
      <c r="AP415" s="131"/>
      <c r="AQ415" s="131"/>
      <c r="AR415" s="131"/>
      <c r="AS415" s="131"/>
      <c r="AT415" s="131"/>
      <c r="AU415" s="131"/>
      <c r="AV415" s="131"/>
      <c r="AW415" s="131"/>
      <c r="AX415" s="131"/>
      <c r="AY415" s="131"/>
      <c r="AZ415" s="131"/>
      <c r="BA415" s="131"/>
      <c r="BB415" s="131"/>
      <c r="BC415" s="131"/>
      <c r="BD415" s="131"/>
      <c r="BE415" s="131"/>
      <c r="BF415" s="131"/>
      <c r="BG415" s="131"/>
      <c r="BH415" s="131"/>
      <c r="BI415" s="131"/>
      <c r="BJ415" s="131"/>
      <c r="BK415" s="131"/>
      <c r="BL415" s="131"/>
      <c r="BM415" s="131"/>
      <c r="BN415" s="131"/>
      <c r="BO415" s="131"/>
      <c r="BP415" s="131"/>
      <c r="BQ415" s="131"/>
      <c r="BR415" s="131"/>
      <c r="BS415" s="131"/>
      <c r="BT415" s="131"/>
      <c r="BU415" s="131"/>
      <c r="BV415" s="131"/>
      <c r="BW415" s="131"/>
      <c r="BX415" s="131"/>
      <c r="BY415" s="131"/>
      <c r="BZ415" s="131"/>
      <c r="CA415" s="131"/>
      <c r="CB415" s="131"/>
      <c r="CC415" s="131"/>
      <c r="CD415" s="131"/>
      <c r="CE415" s="131"/>
      <c r="CF415" s="131"/>
      <c r="CG415" s="131"/>
    </row>
    <row r="416" spans="2:85" s="132" customFormat="1" ht="16.350000000000001" customHeight="1">
      <c r="B416" s="827"/>
      <c r="C416" s="828"/>
      <c r="D416" s="828"/>
      <c r="E416" s="828"/>
      <c r="F416" s="828"/>
      <c r="G416" s="828"/>
      <c r="H416" s="828"/>
      <c r="I416" s="828"/>
      <c r="J416" s="828"/>
      <c r="K416" s="828"/>
      <c r="L416" s="956"/>
      <c r="M416" s="956"/>
      <c r="N416" s="956"/>
      <c r="O416" s="957"/>
      <c r="P416" s="131"/>
      <c r="Q416" s="134"/>
      <c r="R416" s="134"/>
      <c r="S416" s="134"/>
      <c r="T416" s="134"/>
      <c r="U416" s="134"/>
      <c r="V416" s="134"/>
      <c r="W416" s="134"/>
      <c r="X416" s="131"/>
      <c r="Y416" s="131"/>
      <c r="Z416" s="131"/>
      <c r="AA416" s="131"/>
      <c r="AB416" s="131"/>
      <c r="AC416" s="131"/>
      <c r="AD416" s="131"/>
      <c r="AE416" s="131"/>
      <c r="AF416" s="131"/>
      <c r="AG416" s="131"/>
      <c r="AH416" s="131"/>
      <c r="AI416" s="131"/>
      <c r="AJ416" s="131"/>
      <c r="AK416" s="131"/>
      <c r="AL416" s="131"/>
      <c r="AM416" s="131"/>
      <c r="AN416" s="131"/>
      <c r="AO416" s="131"/>
      <c r="AP416" s="131"/>
      <c r="AQ416" s="131"/>
      <c r="AR416" s="131"/>
      <c r="AS416" s="131"/>
      <c r="AT416" s="131"/>
      <c r="AU416" s="131"/>
      <c r="AV416" s="131"/>
      <c r="AW416" s="131"/>
      <c r="AX416" s="131"/>
      <c r="AY416" s="131"/>
      <c r="AZ416" s="131"/>
      <c r="BA416" s="131"/>
      <c r="BB416" s="131"/>
      <c r="BC416" s="131"/>
      <c r="BD416" s="131"/>
      <c r="BE416" s="131"/>
      <c r="BF416" s="131"/>
      <c r="BG416" s="131"/>
      <c r="BH416" s="131"/>
      <c r="BI416" s="131"/>
      <c r="BJ416" s="131"/>
      <c r="BK416" s="131"/>
      <c r="BL416" s="131"/>
      <c r="BM416" s="131"/>
      <c r="BN416" s="131"/>
      <c r="BO416" s="131"/>
      <c r="BP416" s="131"/>
      <c r="BQ416" s="131"/>
      <c r="BR416" s="131"/>
      <c r="BS416" s="131"/>
      <c r="BT416" s="131"/>
      <c r="BU416" s="131"/>
      <c r="BV416" s="131"/>
      <c r="BW416" s="131"/>
      <c r="BX416" s="131"/>
      <c r="BY416" s="131"/>
      <c r="BZ416" s="131"/>
      <c r="CA416" s="131"/>
      <c r="CB416" s="131"/>
      <c r="CC416" s="131"/>
      <c r="CD416" s="131"/>
      <c r="CE416" s="131"/>
      <c r="CF416" s="131"/>
      <c r="CG416" s="131"/>
    </row>
    <row r="417" spans="2:85" s="132" customFormat="1" ht="16.350000000000001" customHeight="1">
      <c r="B417" s="827"/>
      <c r="C417" s="828"/>
      <c r="D417" s="828"/>
      <c r="E417" s="828"/>
      <c r="F417" s="828"/>
      <c r="G417" s="828"/>
      <c r="H417" s="828"/>
      <c r="I417" s="828"/>
      <c r="J417" s="828"/>
      <c r="K417" s="828"/>
      <c r="L417" s="956"/>
      <c r="M417" s="956"/>
      <c r="N417" s="956"/>
      <c r="O417" s="957"/>
      <c r="P417" s="131"/>
      <c r="Q417" s="134"/>
      <c r="R417" s="134"/>
      <c r="S417" s="134"/>
      <c r="T417" s="134"/>
      <c r="U417" s="134"/>
      <c r="V417" s="134"/>
      <c r="W417" s="134"/>
      <c r="X417" s="131"/>
      <c r="Y417" s="131"/>
      <c r="Z417" s="131"/>
      <c r="AA417" s="131"/>
      <c r="AB417" s="131"/>
      <c r="AC417" s="131"/>
      <c r="AD417" s="131"/>
      <c r="AE417" s="131"/>
      <c r="AF417" s="131"/>
      <c r="AG417" s="131"/>
      <c r="AH417" s="131"/>
      <c r="AI417" s="131"/>
      <c r="AJ417" s="131"/>
      <c r="AK417" s="131"/>
      <c r="AL417" s="131"/>
      <c r="AM417" s="131"/>
      <c r="AN417" s="131"/>
      <c r="AO417" s="131"/>
      <c r="AP417" s="131"/>
      <c r="AQ417" s="131"/>
      <c r="AR417" s="131"/>
      <c r="AS417" s="131"/>
      <c r="AT417" s="131"/>
      <c r="AU417" s="131"/>
      <c r="AV417" s="131"/>
      <c r="AW417" s="131"/>
      <c r="AX417" s="131"/>
      <c r="AY417" s="131"/>
      <c r="AZ417" s="131"/>
      <c r="BA417" s="131"/>
      <c r="BB417" s="131"/>
      <c r="BC417" s="131"/>
      <c r="BD417" s="131"/>
      <c r="BE417" s="131"/>
      <c r="BF417" s="131"/>
      <c r="BG417" s="131"/>
      <c r="BH417" s="131"/>
      <c r="BI417" s="131"/>
      <c r="BJ417" s="131"/>
      <c r="BK417" s="131"/>
      <c r="BL417" s="131"/>
      <c r="BM417" s="131"/>
      <c r="BN417" s="131"/>
      <c r="BO417" s="131"/>
      <c r="BP417" s="131"/>
      <c r="BQ417" s="131"/>
      <c r="BR417" s="131"/>
      <c r="BS417" s="131"/>
      <c r="BT417" s="131"/>
      <c r="BU417" s="131"/>
      <c r="BV417" s="131"/>
      <c r="BW417" s="131"/>
      <c r="BX417" s="131"/>
      <c r="BY417" s="131"/>
      <c r="BZ417" s="131"/>
      <c r="CA417" s="131"/>
      <c r="CB417" s="131"/>
      <c r="CC417" s="131"/>
      <c r="CD417" s="131"/>
      <c r="CE417" s="131"/>
      <c r="CF417" s="131"/>
      <c r="CG417" s="131"/>
    </row>
    <row r="418" spans="2:85" s="132" customFormat="1" ht="16.350000000000001" customHeight="1">
      <c r="B418" s="827"/>
      <c r="C418" s="828"/>
      <c r="D418" s="828"/>
      <c r="E418" s="828"/>
      <c r="F418" s="828"/>
      <c r="G418" s="828"/>
      <c r="H418" s="828"/>
      <c r="I418" s="828"/>
      <c r="J418" s="828"/>
      <c r="K418" s="828"/>
      <c r="L418" s="956"/>
      <c r="M418" s="956"/>
      <c r="N418" s="956"/>
      <c r="O418" s="957"/>
      <c r="P418" s="131"/>
      <c r="Q418" s="134"/>
      <c r="R418" s="134"/>
      <c r="S418" s="134"/>
      <c r="T418" s="134"/>
      <c r="U418" s="134"/>
      <c r="V418" s="134"/>
      <c r="W418" s="134"/>
      <c r="X418" s="131"/>
      <c r="Y418" s="131"/>
      <c r="Z418" s="131"/>
      <c r="AA418" s="131"/>
      <c r="AB418" s="131"/>
      <c r="AC418" s="131"/>
      <c r="AD418" s="131"/>
      <c r="AE418" s="131"/>
      <c r="AF418" s="131"/>
      <c r="AG418" s="131"/>
      <c r="AH418" s="131"/>
      <c r="AI418" s="131"/>
      <c r="AJ418" s="131"/>
      <c r="AK418" s="131"/>
      <c r="AL418" s="131"/>
      <c r="AM418" s="131"/>
      <c r="AN418" s="131"/>
      <c r="AO418" s="131"/>
      <c r="AP418" s="131"/>
      <c r="AQ418" s="131"/>
      <c r="AR418" s="131"/>
      <c r="AS418" s="131"/>
      <c r="AT418" s="131"/>
      <c r="AU418" s="131"/>
      <c r="AV418" s="131"/>
      <c r="AW418" s="131"/>
      <c r="AX418" s="131"/>
      <c r="AY418" s="131"/>
      <c r="AZ418" s="131"/>
      <c r="BA418" s="131"/>
      <c r="BB418" s="131"/>
      <c r="BC418" s="131"/>
      <c r="BD418" s="131"/>
      <c r="BE418" s="131"/>
      <c r="BF418" s="131"/>
      <c r="BG418" s="131"/>
      <c r="BH418" s="131"/>
      <c r="BI418" s="131"/>
      <c r="BJ418" s="131"/>
      <c r="BK418" s="131"/>
      <c r="BL418" s="131"/>
      <c r="BM418" s="131"/>
      <c r="BN418" s="131"/>
      <c r="BO418" s="131"/>
      <c r="BP418" s="131"/>
      <c r="BQ418" s="131"/>
      <c r="BR418" s="131"/>
      <c r="BS418" s="131"/>
      <c r="BT418" s="131"/>
      <c r="BU418" s="131"/>
      <c r="BV418" s="131"/>
      <c r="BW418" s="131"/>
      <c r="BX418" s="131"/>
      <c r="BY418" s="131"/>
      <c r="BZ418" s="131"/>
      <c r="CA418" s="131"/>
      <c r="CB418" s="131"/>
      <c r="CC418" s="131"/>
      <c r="CD418" s="131"/>
      <c r="CE418" s="131"/>
      <c r="CF418" s="131"/>
      <c r="CG418" s="131"/>
    </row>
    <row r="419" spans="2:85" s="132" customFormat="1" ht="16.350000000000001" customHeight="1">
      <c r="B419" s="827"/>
      <c r="C419" s="828"/>
      <c r="D419" s="828"/>
      <c r="E419" s="828"/>
      <c r="F419" s="828"/>
      <c r="G419" s="828"/>
      <c r="H419" s="828"/>
      <c r="I419" s="828"/>
      <c r="J419" s="828"/>
      <c r="K419" s="828"/>
      <c r="L419" s="956"/>
      <c r="M419" s="956"/>
      <c r="N419" s="956"/>
      <c r="O419" s="957"/>
      <c r="P419" s="131"/>
      <c r="Q419" s="134"/>
      <c r="R419" s="134"/>
      <c r="S419" s="134"/>
      <c r="T419" s="134"/>
      <c r="U419" s="134"/>
      <c r="V419" s="134"/>
      <c r="W419" s="134"/>
      <c r="X419" s="131"/>
      <c r="Y419" s="131"/>
      <c r="Z419" s="131"/>
      <c r="AA419" s="131"/>
      <c r="AB419" s="131"/>
      <c r="AC419" s="131"/>
      <c r="AD419" s="131"/>
      <c r="AE419" s="131"/>
      <c r="AF419" s="131"/>
      <c r="AG419" s="131"/>
      <c r="AH419" s="131"/>
      <c r="AI419" s="131"/>
      <c r="AJ419" s="131"/>
      <c r="AK419" s="131"/>
      <c r="AL419" s="131"/>
      <c r="AM419" s="131"/>
      <c r="AN419" s="131"/>
      <c r="AO419" s="131"/>
      <c r="AP419" s="131"/>
      <c r="AQ419" s="131"/>
      <c r="AR419" s="131"/>
      <c r="AS419" s="131"/>
      <c r="AT419" s="131"/>
      <c r="AU419" s="131"/>
      <c r="AV419" s="131"/>
      <c r="AW419" s="131"/>
      <c r="AX419" s="131"/>
      <c r="AY419" s="131"/>
      <c r="AZ419" s="131"/>
      <c r="BA419" s="131"/>
      <c r="BB419" s="131"/>
      <c r="BC419" s="131"/>
      <c r="BD419" s="131"/>
      <c r="BE419" s="131"/>
      <c r="BF419" s="131"/>
      <c r="BG419" s="131"/>
      <c r="BH419" s="131"/>
      <c r="BI419" s="131"/>
      <c r="BJ419" s="131"/>
      <c r="BK419" s="131"/>
      <c r="BL419" s="131"/>
      <c r="BM419" s="131"/>
      <c r="BN419" s="131"/>
      <c r="BO419" s="131"/>
      <c r="BP419" s="131"/>
      <c r="BQ419" s="131"/>
      <c r="BR419" s="131"/>
      <c r="BS419" s="131"/>
      <c r="BT419" s="131"/>
      <c r="BU419" s="131"/>
      <c r="BV419" s="131"/>
      <c r="BW419" s="131"/>
      <c r="BX419" s="131"/>
      <c r="BY419" s="131"/>
      <c r="BZ419" s="131"/>
      <c r="CA419" s="131"/>
      <c r="CB419" s="131"/>
      <c r="CC419" s="131"/>
      <c r="CD419" s="131"/>
      <c r="CE419" s="131"/>
      <c r="CF419" s="131"/>
      <c r="CG419" s="131"/>
    </row>
    <row r="420" spans="2:85" s="132" customFormat="1" ht="16.350000000000001" customHeight="1">
      <c r="B420" s="827"/>
      <c r="C420" s="828"/>
      <c r="D420" s="828"/>
      <c r="E420" s="828"/>
      <c r="F420" s="828"/>
      <c r="G420" s="828"/>
      <c r="H420" s="828"/>
      <c r="I420" s="828"/>
      <c r="J420" s="828"/>
      <c r="K420" s="828"/>
      <c r="L420" s="956"/>
      <c r="M420" s="956"/>
      <c r="N420" s="956"/>
      <c r="O420" s="957"/>
      <c r="P420" s="131"/>
      <c r="Q420" s="134"/>
      <c r="R420" s="134"/>
      <c r="S420" s="134"/>
      <c r="T420" s="134"/>
      <c r="U420" s="134"/>
      <c r="V420" s="134"/>
      <c r="W420" s="134"/>
      <c r="X420" s="131"/>
      <c r="Y420" s="131"/>
      <c r="Z420" s="131"/>
      <c r="AA420" s="131"/>
      <c r="AB420" s="131"/>
      <c r="AC420" s="131"/>
      <c r="AD420" s="131"/>
      <c r="AE420" s="131"/>
      <c r="AF420" s="131"/>
      <c r="AG420" s="131"/>
      <c r="AH420" s="131"/>
      <c r="AI420" s="131"/>
      <c r="AJ420" s="131"/>
      <c r="AK420" s="131"/>
      <c r="AL420" s="131"/>
      <c r="AM420" s="131"/>
      <c r="AN420" s="131"/>
      <c r="AO420" s="131"/>
      <c r="AP420" s="131"/>
      <c r="AQ420" s="131"/>
      <c r="AR420" s="131"/>
      <c r="AS420" s="131"/>
      <c r="AT420" s="131"/>
      <c r="AU420" s="131"/>
      <c r="AV420" s="131"/>
      <c r="AW420" s="131"/>
      <c r="AX420" s="131"/>
      <c r="AY420" s="131"/>
      <c r="AZ420" s="131"/>
      <c r="BA420" s="131"/>
      <c r="BB420" s="131"/>
      <c r="BC420" s="131"/>
      <c r="BD420" s="131"/>
      <c r="BE420" s="131"/>
      <c r="BF420" s="131"/>
      <c r="BG420" s="131"/>
      <c r="BH420" s="131"/>
      <c r="BI420" s="131"/>
      <c r="BJ420" s="131"/>
      <c r="BK420" s="131"/>
      <c r="BL420" s="131"/>
      <c r="BM420" s="131"/>
      <c r="BN420" s="131"/>
      <c r="BO420" s="131"/>
      <c r="BP420" s="131"/>
      <c r="BQ420" s="131"/>
      <c r="BR420" s="131"/>
      <c r="BS420" s="131"/>
      <c r="BT420" s="131"/>
      <c r="BU420" s="131"/>
      <c r="BV420" s="131"/>
      <c r="BW420" s="131"/>
      <c r="BX420" s="131"/>
      <c r="BY420" s="131"/>
      <c r="BZ420" s="131"/>
      <c r="CA420" s="131"/>
      <c r="CB420" s="131"/>
      <c r="CC420" s="131"/>
      <c r="CD420" s="131"/>
      <c r="CE420" s="131"/>
      <c r="CF420" s="131"/>
      <c r="CG420" s="131"/>
    </row>
    <row r="421" spans="2:85" s="132" customFormat="1" ht="16.350000000000001" customHeight="1" thickBot="1">
      <c r="B421" s="899"/>
      <c r="C421" s="900"/>
      <c r="D421" s="900"/>
      <c r="E421" s="900"/>
      <c r="F421" s="900"/>
      <c r="G421" s="900"/>
      <c r="H421" s="900"/>
      <c r="I421" s="900"/>
      <c r="J421" s="900"/>
      <c r="K421" s="900"/>
      <c r="L421" s="958"/>
      <c r="M421" s="958"/>
      <c r="N421" s="958"/>
      <c r="O421" s="959"/>
      <c r="P421" s="131"/>
      <c r="Q421" s="134"/>
      <c r="R421" s="134"/>
      <c r="S421" s="134"/>
      <c r="T421" s="134"/>
      <c r="U421" s="134"/>
      <c r="V421" s="134"/>
      <c r="W421" s="134"/>
      <c r="X421" s="131"/>
      <c r="Y421" s="131"/>
      <c r="Z421" s="131"/>
      <c r="AA421" s="131"/>
      <c r="AB421" s="131"/>
      <c r="AC421" s="131"/>
      <c r="AD421" s="131"/>
      <c r="AE421" s="131"/>
      <c r="AF421" s="131"/>
      <c r="AG421" s="131"/>
      <c r="AH421" s="131"/>
      <c r="AI421" s="131"/>
      <c r="AJ421" s="131"/>
      <c r="AK421" s="131"/>
      <c r="AL421" s="131"/>
      <c r="AM421" s="131"/>
      <c r="AN421" s="131"/>
      <c r="AO421" s="131"/>
      <c r="AP421" s="131"/>
      <c r="AQ421" s="131"/>
      <c r="AR421" s="131"/>
      <c r="AS421" s="131"/>
      <c r="AT421" s="131"/>
      <c r="AU421" s="131"/>
      <c r="AV421" s="131"/>
      <c r="AW421" s="131"/>
      <c r="AX421" s="131"/>
      <c r="AY421" s="131"/>
      <c r="AZ421" s="131"/>
      <c r="BA421" s="131"/>
      <c r="BB421" s="131"/>
      <c r="BC421" s="131"/>
      <c r="BD421" s="131"/>
      <c r="BE421" s="131"/>
      <c r="BF421" s="131"/>
      <c r="BG421" s="131"/>
      <c r="BH421" s="131"/>
      <c r="BI421" s="131"/>
      <c r="BJ421" s="131"/>
      <c r="BK421" s="131"/>
      <c r="BL421" s="131"/>
      <c r="BM421" s="131"/>
      <c r="BN421" s="131"/>
      <c r="BO421" s="131"/>
      <c r="BP421" s="131"/>
      <c r="BQ421" s="131"/>
      <c r="BR421" s="131"/>
      <c r="BS421" s="131"/>
      <c r="BT421" s="131"/>
      <c r="BU421" s="131"/>
      <c r="BV421" s="131"/>
      <c r="BW421" s="131"/>
      <c r="BX421" s="131"/>
      <c r="BY421" s="131"/>
      <c r="BZ421" s="131"/>
      <c r="CA421" s="131"/>
      <c r="CB421" s="131"/>
      <c r="CC421" s="131"/>
      <c r="CD421" s="131"/>
      <c r="CE421" s="131"/>
      <c r="CF421" s="131"/>
      <c r="CG421" s="131"/>
    </row>
    <row r="422" spans="2:85" s="854" customFormat="1" ht="16.350000000000001" customHeight="1" thickBot="1"/>
    <row r="423" spans="2:85" s="132" customFormat="1" ht="16.350000000000001" customHeight="1">
      <c r="B423" s="874" t="s">
        <v>474</v>
      </c>
      <c r="C423" s="596" t="s">
        <v>680</v>
      </c>
      <c r="D423" s="596"/>
      <c r="E423" s="596"/>
      <c r="F423" s="596"/>
      <c r="G423" s="596"/>
      <c r="H423" s="596"/>
      <c r="I423" s="596"/>
      <c r="J423" s="596"/>
      <c r="K423" s="596"/>
      <c r="L423" s="596"/>
      <c r="M423" s="596"/>
      <c r="N423" s="596"/>
      <c r="O423" s="597"/>
      <c r="P423" s="131"/>
      <c r="Q423" s="134"/>
      <c r="R423" s="134"/>
      <c r="S423" s="134"/>
      <c r="T423" s="134"/>
      <c r="U423" s="134"/>
      <c r="V423" s="134"/>
      <c r="W423" s="134"/>
      <c r="X423" s="131"/>
      <c r="Y423" s="131"/>
      <c r="Z423" s="131"/>
      <c r="AA423" s="131"/>
      <c r="AB423" s="131"/>
      <c r="AC423" s="131"/>
      <c r="AD423" s="131"/>
      <c r="AE423" s="131"/>
      <c r="AF423" s="131"/>
      <c r="AG423" s="131"/>
      <c r="AH423" s="131"/>
      <c r="AI423" s="131"/>
      <c r="AJ423" s="131"/>
      <c r="AK423" s="131"/>
      <c r="AL423" s="131"/>
      <c r="AM423" s="131"/>
      <c r="AN423" s="131"/>
      <c r="AO423" s="131"/>
      <c r="AP423" s="131"/>
      <c r="AQ423" s="131"/>
      <c r="AR423" s="131"/>
      <c r="AS423" s="131"/>
      <c r="AT423" s="131"/>
      <c r="AU423" s="131"/>
      <c r="AV423" s="131"/>
      <c r="AW423" s="131"/>
      <c r="AX423" s="131"/>
      <c r="AY423" s="131"/>
      <c r="AZ423" s="131"/>
      <c r="BA423" s="131"/>
      <c r="BB423" s="131"/>
      <c r="BC423" s="131"/>
      <c r="BD423" s="131"/>
      <c r="BE423" s="131"/>
      <c r="BF423" s="131"/>
      <c r="BG423" s="131"/>
      <c r="BH423" s="131"/>
      <c r="BI423" s="131"/>
      <c r="BJ423" s="131"/>
      <c r="BK423" s="131"/>
      <c r="BL423" s="131"/>
      <c r="BM423" s="131"/>
      <c r="BN423" s="131"/>
      <c r="BO423" s="131"/>
      <c r="BP423" s="131"/>
      <c r="BQ423" s="131"/>
      <c r="BR423" s="131"/>
      <c r="BS423" s="131"/>
      <c r="BT423" s="131"/>
      <c r="BU423" s="131"/>
      <c r="BV423" s="131"/>
      <c r="BW423" s="131"/>
      <c r="BX423" s="131"/>
      <c r="BY423" s="131"/>
      <c r="BZ423" s="131"/>
      <c r="CA423" s="131"/>
      <c r="CB423" s="131"/>
      <c r="CC423" s="131"/>
      <c r="CD423" s="131"/>
      <c r="CE423" s="131"/>
      <c r="CF423" s="131"/>
      <c r="CG423" s="131"/>
    </row>
    <row r="424" spans="2:85" s="132" customFormat="1" ht="16.350000000000001" customHeight="1">
      <c r="B424" s="875"/>
      <c r="C424" s="598"/>
      <c r="D424" s="598"/>
      <c r="E424" s="598"/>
      <c r="F424" s="598"/>
      <c r="G424" s="598"/>
      <c r="H424" s="598"/>
      <c r="I424" s="598"/>
      <c r="J424" s="598"/>
      <c r="K424" s="598"/>
      <c r="L424" s="598"/>
      <c r="M424" s="598"/>
      <c r="N424" s="598"/>
      <c r="O424" s="599"/>
      <c r="P424" s="131"/>
      <c r="Q424" s="131"/>
      <c r="R424" s="131"/>
      <c r="S424" s="131"/>
      <c r="T424" s="131"/>
      <c r="U424" s="131"/>
      <c r="V424" s="131"/>
      <c r="W424" s="131"/>
      <c r="X424" s="131"/>
      <c r="Y424" s="131"/>
      <c r="Z424" s="131"/>
      <c r="AA424" s="131"/>
      <c r="AB424" s="131"/>
      <c r="AC424" s="131"/>
      <c r="AD424" s="131"/>
      <c r="AE424" s="131"/>
      <c r="AF424" s="131"/>
      <c r="AG424" s="131"/>
      <c r="AH424" s="131"/>
      <c r="AI424" s="131"/>
      <c r="AJ424" s="131"/>
      <c r="AK424" s="131"/>
      <c r="AL424" s="131"/>
      <c r="AM424" s="131"/>
      <c r="AN424" s="131"/>
      <c r="AO424" s="131"/>
      <c r="AP424" s="131"/>
      <c r="AQ424" s="131"/>
      <c r="AR424" s="131"/>
      <c r="AS424" s="131"/>
      <c r="AT424" s="131"/>
      <c r="AU424" s="131"/>
      <c r="AV424" s="131"/>
      <c r="AW424" s="131"/>
      <c r="AX424" s="131"/>
      <c r="AY424" s="131"/>
      <c r="AZ424" s="131"/>
      <c r="BA424" s="131"/>
      <c r="BB424" s="131"/>
      <c r="BC424" s="131"/>
      <c r="BD424" s="131"/>
      <c r="BE424" s="131"/>
      <c r="BF424" s="131"/>
      <c r="BG424" s="131"/>
      <c r="BH424" s="131"/>
      <c r="BI424" s="131"/>
      <c r="BJ424" s="131"/>
      <c r="BK424" s="131"/>
      <c r="BL424" s="131"/>
      <c r="BM424" s="131"/>
      <c r="BN424" s="131"/>
      <c r="BO424" s="131"/>
      <c r="BP424" s="131"/>
      <c r="BQ424" s="131"/>
      <c r="BR424" s="131"/>
      <c r="BS424" s="131"/>
      <c r="BT424" s="131"/>
      <c r="BU424" s="131"/>
      <c r="BV424" s="131"/>
      <c r="BW424" s="131"/>
      <c r="BX424" s="131"/>
      <c r="BY424" s="131"/>
      <c r="BZ424" s="131"/>
      <c r="CA424" s="131"/>
      <c r="CB424" s="131"/>
      <c r="CC424" s="131"/>
      <c r="CD424" s="131"/>
      <c r="CE424" s="131"/>
      <c r="CF424" s="131"/>
      <c r="CG424" s="131"/>
    </row>
    <row r="425" spans="2:85" ht="16.350000000000001" customHeight="1">
      <c r="B425" s="920" t="s">
        <v>59</v>
      </c>
      <c r="C425" s="559"/>
      <c r="D425" s="915" t="s">
        <v>58</v>
      </c>
      <c r="E425" s="559"/>
      <c r="F425" s="916" t="s">
        <v>60</v>
      </c>
      <c r="G425" s="559"/>
      <c r="H425" s="918" t="s">
        <v>61</v>
      </c>
      <c r="I425" s="918"/>
      <c r="J425" s="753"/>
      <c r="K425" s="753"/>
      <c r="L425" s="753"/>
      <c r="M425" s="753"/>
      <c r="N425" s="872" t="s">
        <v>62</v>
      </c>
      <c r="O425" s="741"/>
    </row>
    <row r="426" spans="2:85" ht="16.350000000000001" customHeight="1">
      <c r="B426" s="920"/>
      <c r="C426" s="559"/>
      <c r="D426" s="915"/>
      <c r="E426" s="559"/>
      <c r="F426" s="916"/>
      <c r="G426" s="559"/>
      <c r="H426" s="918"/>
      <c r="I426" s="918"/>
      <c r="J426" s="753"/>
      <c r="K426" s="753"/>
      <c r="L426" s="753"/>
      <c r="M426" s="753"/>
      <c r="N426" s="872"/>
      <c r="O426" s="741"/>
    </row>
    <row r="427" spans="2:85" ht="16.350000000000001" customHeight="1">
      <c r="B427" s="931" t="s">
        <v>115</v>
      </c>
      <c r="C427" s="926"/>
      <c r="D427" s="926"/>
      <c r="E427" s="926"/>
      <c r="F427" s="926"/>
      <c r="G427" s="926"/>
      <c r="H427" s="926"/>
      <c r="I427" s="926"/>
      <c r="J427" s="926"/>
      <c r="K427" s="926"/>
      <c r="L427" s="926"/>
      <c r="M427" s="926"/>
      <c r="N427" s="926"/>
      <c r="O427" s="927"/>
    </row>
    <row r="428" spans="2:85" ht="16.350000000000001" customHeight="1">
      <c r="B428" s="931"/>
      <c r="C428" s="926"/>
      <c r="D428" s="926"/>
      <c r="E428" s="926"/>
      <c r="F428" s="926"/>
      <c r="G428" s="926"/>
      <c r="H428" s="926"/>
      <c r="I428" s="926"/>
      <c r="J428" s="926"/>
      <c r="K428" s="926"/>
      <c r="L428" s="926"/>
      <c r="M428" s="926"/>
      <c r="N428" s="926"/>
      <c r="O428" s="927"/>
    </row>
    <row r="429" spans="2:85" ht="16.350000000000001" customHeight="1">
      <c r="B429" s="931"/>
      <c r="C429" s="926"/>
      <c r="D429" s="926"/>
      <c r="E429" s="926"/>
      <c r="F429" s="926"/>
      <c r="G429" s="926"/>
      <c r="H429" s="926"/>
      <c r="I429" s="926"/>
      <c r="J429" s="926"/>
      <c r="K429" s="926"/>
      <c r="L429" s="926"/>
      <c r="M429" s="926"/>
      <c r="N429" s="926"/>
      <c r="O429" s="927"/>
    </row>
    <row r="430" spans="2:85" ht="16.350000000000001" customHeight="1">
      <c r="B430" s="931"/>
      <c r="C430" s="926"/>
      <c r="D430" s="926"/>
      <c r="E430" s="926"/>
      <c r="F430" s="926"/>
      <c r="G430" s="926"/>
      <c r="H430" s="926"/>
      <c r="I430" s="926"/>
      <c r="J430" s="926"/>
      <c r="K430" s="926"/>
      <c r="L430" s="926"/>
      <c r="M430" s="926"/>
      <c r="N430" s="926"/>
      <c r="O430" s="927"/>
    </row>
    <row r="431" spans="2:85" ht="16.350000000000001" customHeight="1">
      <c r="B431" s="931"/>
      <c r="C431" s="926"/>
      <c r="D431" s="926"/>
      <c r="E431" s="926"/>
      <c r="F431" s="926"/>
      <c r="G431" s="926"/>
      <c r="H431" s="926"/>
      <c r="I431" s="926"/>
      <c r="J431" s="926"/>
      <c r="K431" s="926"/>
      <c r="L431" s="926"/>
      <c r="M431" s="926"/>
      <c r="N431" s="926"/>
      <c r="O431" s="927"/>
    </row>
    <row r="432" spans="2:85" ht="16.350000000000001" customHeight="1">
      <c r="B432" s="931"/>
      <c r="C432" s="926"/>
      <c r="D432" s="926"/>
      <c r="E432" s="926"/>
      <c r="F432" s="926"/>
      <c r="G432" s="926"/>
      <c r="H432" s="926"/>
      <c r="I432" s="926"/>
      <c r="J432" s="926"/>
      <c r="K432" s="926"/>
      <c r="L432" s="926"/>
      <c r="M432" s="926"/>
      <c r="N432" s="926"/>
      <c r="O432" s="927"/>
    </row>
    <row r="433" spans="2:18" ht="16.350000000000001" customHeight="1">
      <c r="B433" s="931"/>
      <c r="C433" s="926"/>
      <c r="D433" s="926"/>
      <c r="E433" s="926"/>
      <c r="F433" s="926"/>
      <c r="G433" s="926"/>
      <c r="H433" s="926"/>
      <c r="I433" s="926"/>
      <c r="J433" s="926"/>
      <c r="K433" s="926"/>
      <c r="L433" s="926"/>
      <c r="M433" s="926"/>
      <c r="N433" s="926"/>
      <c r="O433" s="927"/>
    </row>
    <row r="434" spans="2:18" ht="16.350000000000001" customHeight="1">
      <c r="B434" s="931"/>
      <c r="C434" s="926"/>
      <c r="D434" s="926"/>
      <c r="E434" s="926"/>
      <c r="F434" s="926"/>
      <c r="G434" s="926"/>
      <c r="H434" s="926"/>
      <c r="I434" s="926"/>
      <c r="J434" s="926"/>
      <c r="K434" s="926"/>
      <c r="L434" s="926"/>
      <c r="M434" s="926"/>
      <c r="N434" s="926"/>
      <c r="O434" s="927"/>
    </row>
    <row r="435" spans="2:18" ht="16.350000000000001" customHeight="1">
      <c r="B435" s="931"/>
      <c r="C435" s="926"/>
      <c r="D435" s="926"/>
      <c r="E435" s="926"/>
      <c r="F435" s="926"/>
      <c r="G435" s="926"/>
      <c r="H435" s="926"/>
      <c r="I435" s="926"/>
      <c r="J435" s="926"/>
      <c r="K435" s="926"/>
      <c r="L435" s="926"/>
      <c r="M435" s="926"/>
      <c r="N435" s="926"/>
      <c r="O435" s="927"/>
      <c r="R435" s="68"/>
    </row>
    <row r="436" spans="2:18" ht="16.350000000000001" customHeight="1">
      <c r="B436" s="931"/>
      <c r="C436" s="926"/>
      <c r="D436" s="926"/>
      <c r="E436" s="926"/>
      <c r="F436" s="926"/>
      <c r="G436" s="926"/>
      <c r="H436" s="926"/>
      <c r="I436" s="926"/>
      <c r="J436" s="926"/>
      <c r="K436" s="926"/>
      <c r="L436" s="926"/>
      <c r="M436" s="926"/>
      <c r="N436" s="926"/>
      <c r="O436" s="927"/>
    </row>
    <row r="437" spans="2:18" ht="16.350000000000001" customHeight="1">
      <c r="B437" s="931"/>
      <c r="C437" s="926"/>
      <c r="D437" s="926"/>
      <c r="E437" s="926"/>
      <c r="F437" s="926"/>
      <c r="G437" s="926"/>
      <c r="H437" s="926"/>
      <c r="I437" s="926"/>
      <c r="J437" s="926"/>
      <c r="K437" s="926"/>
      <c r="L437" s="926"/>
      <c r="M437" s="926"/>
      <c r="N437" s="926"/>
      <c r="O437" s="927"/>
    </row>
    <row r="438" spans="2:18" ht="16.350000000000001" customHeight="1">
      <c r="B438" s="931"/>
      <c r="C438" s="926"/>
      <c r="D438" s="926"/>
      <c r="E438" s="926"/>
      <c r="F438" s="926"/>
      <c r="G438" s="926"/>
      <c r="H438" s="926"/>
      <c r="I438" s="926"/>
      <c r="J438" s="926"/>
      <c r="K438" s="926"/>
      <c r="L438" s="926"/>
      <c r="M438" s="926"/>
      <c r="N438" s="926"/>
      <c r="O438" s="927"/>
    </row>
    <row r="439" spans="2:18" ht="16.350000000000001" customHeight="1">
      <c r="B439" s="931"/>
      <c r="C439" s="926"/>
      <c r="D439" s="926"/>
      <c r="E439" s="926"/>
      <c r="F439" s="926"/>
      <c r="G439" s="926"/>
      <c r="H439" s="926"/>
      <c r="I439" s="926"/>
      <c r="J439" s="926"/>
      <c r="K439" s="926"/>
      <c r="L439" s="926"/>
      <c r="M439" s="926"/>
      <c r="N439" s="926"/>
      <c r="O439" s="927"/>
    </row>
    <row r="440" spans="2:18" ht="16.350000000000001" customHeight="1">
      <c r="B440" s="931"/>
      <c r="C440" s="926"/>
      <c r="D440" s="926"/>
      <c r="E440" s="926"/>
      <c r="F440" s="926"/>
      <c r="G440" s="926"/>
      <c r="H440" s="926"/>
      <c r="I440" s="926"/>
      <c r="J440" s="926"/>
      <c r="K440" s="926"/>
      <c r="L440" s="926"/>
      <c r="M440" s="926"/>
      <c r="N440" s="926"/>
      <c r="O440" s="927"/>
    </row>
    <row r="441" spans="2:18" ht="16.350000000000001" customHeight="1">
      <c r="B441" s="931"/>
      <c r="C441" s="926"/>
      <c r="D441" s="926"/>
      <c r="E441" s="926"/>
      <c r="F441" s="926"/>
      <c r="G441" s="926"/>
      <c r="H441" s="926"/>
      <c r="I441" s="926"/>
      <c r="J441" s="926"/>
      <c r="K441" s="926"/>
      <c r="L441" s="926"/>
      <c r="M441" s="926"/>
      <c r="N441" s="926"/>
      <c r="O441" s="927"/>
    </row>
    <row r="442" spans="2:18" ht="16.350000000000001" customHeight="1">
      <c r="B442" s="931"/>
      <c r="C442" s="926"/>
      <c r="D442" s="926"/>
      <c r="E442" s="926"/>
      <c r="F442" s="926"/>
      <c r="G442" s="926"/>
      <c r="H442" s="926"/>
      <c r="I442" s="926"/>
      <c r="J442" s="926"/>
      <c r="K442" s="926"/>
      <c r="L442" s="926"/>
      <c r="M442" s="926"/>
      <c r="N442" s="926"/>
      <c r="O442" s="927"/>
    </row>
    <row r="443" spans="2:18" ht="16.350000000000001" customHeight="1">
      <c r="B443" s="931"/>
      <c r="C443" s="926"/>
      <c r="D443" s="926"/>
      <c r="E443" s="926"/>
      <c r="F443" s="926"/>
      <c r="G443" s="926"/>
      <c r="H443" s="926"/>
      <c r="I443" s="926"/>
      <c r="J443" s="926"/>
      <c r="K443" s="926"/>
      <c r="L443" s="926"/>
      <c r="M443" s="926"/>
      <c r="N443" s="926"/>
      <c r="O443" s="927"/>
    </row>
    <row r="444" spans="2:18" ht="16.350000000000001" customHeight="1">
      <c r="B444" s="931"/>
      <c r="C444" s="926"/>
      <c r="D444" s="926"/>
      <c r="E444" s="926"/>
      <c r="F444" s="926"/>
      <c r="G444" s="926"/>
      <c r="H444" s="926"/>
      <c r="I444" s="926"/>
      <c r="J444" s="926"/>
      <c r="K444" s="926"/>
      <c r="L444" s="926"/>
      <c r="M444" s="926"/>
      <c r="N444" s="926"/>
      <c r="O444" s="927"/>
    </row>
    <row r="445" spans="2:18" ht="16.350000000000001" customHeight="1">
      <c r="B445" s="931"/>
      <c r="C445" s="926"/>
      <c r="D445" s="926"/>
      <c r="E445" s="926"/>
      <c r="F445" s="926"/>
      <c r="G445" s="926"/>
      <c r="H445" s="926"/>
      <c r="I445" s="926"/>
      <c r="J445" s="926"/>
      <c r="K445" s="926"/>
      <c r="L445" s="926"/>
      <c r="M445" s="926"/>
      <c r="N445" s="926"/>
      <c r="O445" s="927"/>
    </row>
    <row r="446" spans="2:18" ht="16.350000000000001" customHeight="1">
      <c r="B446" s="870" t="s">
        <v>306</v>
      </c>
      <c r="C446" s="871"/>
      <c r="D446" s="871"/>
      <c r="E446" s="871"/>
      <c r="F446" s="871"/>
      <c r="G446" s="871"/>
      <c r="H446" s="871"/>
      <c r="I446" s="871"/>
      <c r="J446" s="871"/>
      <c r="K446" s="871"/>
      <c r="L446" s="872" t="s">
        <v>65</v>
      </c>
      <c r="M446" s="872"/>
      <c r="N446" s="872"/>
      <c r="O446" s="873"/>
    </row>
    <row r="447" spans="2:18" ht="16.350000000000001" customHeight="1">
      <c r="B447" s="870"/>
      <c r="C447" s="871"/>
      <c r="D447" s="871"/>
      <c r="E447" s="871"/>
      <c r="F447" s="871"/>
      <c r="G447" s="871"/>
      <c r="H447" s="871"/>
      <c r="I447" s="871"/>
      <c r="J447" s="871"/>
      <c r="K447" s="871"/>
      <c r="L447" s="872"/>
      <c r="M447" s="872"/>
      <c r="N447" s="872"/>
      <c r="O447" s="873"/>
    </row>
    <row r="448" spans="2:18" ht="16.350000000000001" customHeight="1">
      <c r="B448" s="767" t="s">
        <v>305</v>
      </c>
      <c r="C448" s="527"/>
      <c r="D448" s="527"/>
      <c r="E448" s="527"/>
      <c r="F448" s="527"/>
      <c r="G448" s="527"/>
      <c r="H448" s="527"/>
      <c r="I448" s="527"/>
      <c r="J448" s="527"/>
      <c r="K448" s="527"/>
      <c r="L448" s="833"/>
      <c r="M448" s="833"/>
      <c r="N448" s="833"/>
      <c r="O448" s="834"/>
    </row>
    <row r="449" spans="2:15" ht="16.350000000000001" customHeight="1">
      <c r="B449" s="767"/>
      <c r="C449" s="527"/>
      <c r="D449" s="527"/>
      <c r="E449" s="527"/>
      <c r="F449" s="527"/>
      <c r="G449" s="527"/>
      <c r="H449" s="527"/>
      <c r="I449" s="527"/>
      <c r="J449" s="527"/>
      <c r="K449" s="527"/>
      <c r="L449" s="833"/>
      <c r="M449" s="833"/>
      <c r="N449" s="833"/>
      <c r="O449" s="834"/>
    </row>
    <row r="450" spans="2:15" ht="16.350000000000001" customHeight="1">
      <c r="B450" s="767"/>
      <c r="C450" s="527"/>
      <c r="D450" s="527"/>
      <c r="E450" s="527"/>
      <c r="F450" s="527"/>
      <c r="G450" s="527"/>
      <c r="H450" s="527"/>
      <c r="I450" s="527"/>
      <c r="J450" s="527"/>
      <c r="K450" s="527"/>
      <c r="L450" s="833"/>
      <c r="M450" s="833"/>
      <c r="N450" s="833"/>
      <c r="O450" s="834"/>
    </row>
    <row r="451" spans="2:15" ht="16.350000000000001" customHeight="1">
      <c r="B451" s="767"/>
      <c r="C451" s="527"/>
      <c r="D451" s="527"/>
      <c r="E451" s="527"/>
      <c r="F451" s="527"/>
      <c r="G451" s="527"/>
      <c r="H451" s="527"/>
      <c r="I451" s="527"/>
      <c r="J451" s="527"/>
      <c r="K451" s="527"/>
      <c r="L451" s="833"/>
      <c r="M451" s="833"/>
      <c r="N451" s="833"/>
      <c r="O451" s="834"/>
    </row>
    <row r="452" spans="2:15" ht="16.350000000000001" customHeight="1" thickBot="1">
      <c r="B452" s="768"/>
      <c r="C452" s="554"/>
      <c r="D452" s="554"/>
      <c r="E452" s="554"/>
      <c r="F452" s="554"/>
      <c r="G452" s="554"/>
      <c r="H452" s="554"/>
      <c r="I452" s="554"/>
      <c r="J452" s="554"/>
      <c r="K452" s="554"/>
      <c r="L452" s="835"/>
      <c r="M452" s="835"/>
      <c r="N452" s="835"/>
      <c r="O452" s="836"/>
    </row>
    <row r="453" spans="2:15" s="697" customFormat="1" ht="16.350000000000001" customHeight="1" thickBot="1"/>
    <row r="454" spans="2:15" ht="16.350000000000001" customHeight="1">
      <c r="B454" s="874" t="s">
        <v>473</v>
      </c>
      <c r="C454" s="596" t="s">
        <v>681</v>
      </c>
      <c r="D454" s="596"/>
      <c r="E454" s="596"/>
      <c r="F454" s="596"/>
      <c r="G454" s="596"/>
      <c r="H454" s="596"/>
      <c r="I454" s="596"/>
      <c r="J454" s="596"/>
      <c r="K454" s="596"/>
      <c r="L454" s="596"/>
      <c r="M454" s="596"/>
      <c r="N454" s="596"/>
      <c r="O454" s="597"/>
    </row>
    <row r="455" spans="2:15" ht="16.350000000000001" customHeight="1">
      <c r="B455" s="875"/>
      <c r="C455" s="598"/>
      <c r="D455" s="598"/>
      <c r="E455" s="598"/>
      <c r="F455" s="598"/>
      <c r="G455" s="598"/>
      <c r="H455" s="598"/>
      <c r="I455" s="598"/>
      <c r="J455" s="598"/>
      <c r="K455" s="598"/>
      <c r="L455" s="598"/>
      <c r="M455" s="598"/>
      <c r="N455" s="598"/>
      <c r="O455" s="599"/>
    </row>
    <row r="456" spans="2:15" ht="16.350000000000001" customHeight="1">
      <c r="B456" s="875" t="s">
        <v>59</v>
      </c>
      <c r="C456" s="559"/>
      <c r="D456" s="876" t="s">
        <v>58</v>
      </c>
      <c r="E456" s="559"/>
      <c r="F456" s="917" t="s">
        <v>60</v>
      </c>
      <c r="G456" s="559"/>
      <c r="H456" s="918" t="s">
        <v>61</v>
      </c>
      <c r="I456" s="918"/>
      <c r="J456" s="753"/>
      <c r="K456" s="753"/>
      <c r="L456" s="753"/>
      <c r="M456" s="753"/>
      <c r="N456" s="872" t="s">
        <v>62</v>
      </c>
      <c r="O456" s="741"/>
    </row>
    <row r="457" spans="2:15" ht="16.350000000000001" customHeight="1">
      <c r="B457" s="875"/>
      <c r="C457" s="559"/>
      <c r="D457" s="876"/>
      <c r="E457" s="559"/>
      <c r="F457" s="917"/>
      <c r="G457" s="559"/>
      <c r="H457" s="918"/>
      <c r="I457" s="918"/>
      <c r="J457" s="753"/>
      <c r="K457" s="753"/>
      <c r="L457" s="753"/>
      <c r="M457" s="753"/>
      <c r="N457" s="872"/>
      <c r="O457" s="741"/>
    </row>
    <row r="458" spans="2:15" ht="16.350000000000001" customHeight="1">
      <c r="B458" s="888" t="s">
        <v>115</v>
      </c>
      <c r="C458" s="886"/>
      <c r="D458" s="886"/>
      <c r="E458" s="886"/>
      <c r="F458" s="886"/>
      <c r="G458" s="886"/>
      <c r="H458" s="886"/>
      <c r="I458" s="886"/>
      <c r="J458" s="886"/>
      <c r="K458" s="886"/>
      <c r="L458" s="886"/>
      <c r="M458" s="886"/>
      <c r="N458" s="886"/>
      <c r="O458" s="887"/>
    </row>
    <row r="459" spans="2:15" ht="16.350000000000001" customHeight="1">
      <c r="B459" s="888"/>
      <c r="C459" s="886"/>
      <c r="D459" s="886"/>
      <c r="E459" s="886"/>
      <c r="F459" s="886"/>
      <c r="G459" s="886"/>
      <c r="H459" s="886"/>
      <c r="I459" s="886"/>
      <c r="J459" s="886"/>
      <c r="K459" s="886"/>
      <c r="L459" s="886"/>
      <c r="M459" s="886"/>
      <c r="N459" s="886"/>
      <c r="O459" s="887"/>
    </row>
    <row r="460" spans="2:15" ht="16.350000000000001" customHeight="1">
      <c r="B460" s="888"/>
      <c r="C460" s="886"/>
      <c r="D460" s="886"/>
      <c r="E460" s="886"/>
      <c r="F460" s="886"/>
      <c r="G460" s="886"/>
      <c r="H460" s="886"/>
      <c r="I460" s="886"/>
      <c r="J460" s="886"/>
      <c r="K460" s="886"/>
      <c r="L460" s="886"/>
      <c r="M460" s="886"/>
      <c r="N460" s="886"/>
      <c r="O460" s="887"/>
    </row>
    <row r="461" spans="2:15" ht="16.350000000000001" customHeight="1">
      <c r="B461" s="888"/>
      <c r="C461" s="886"/>
      <c r="D461" s="886"/>
      <c r="E461" s="886"/>
      <c r="F461" s="886"/>
      <c r="G461" s="886"/>
      <c r="H461" s="886"/>
      <c r="I461" s="886"/>
      <c r="J461" s="886"/>
      <c r="K461" s="886"/>
      <c r="L461" s="886"/>
      <c r="M461" s="886"/>
      <c r="N461" s="886"/>
      <c r="O461" s="887"/>
    </row>
    <row r="462" spans="2:15" ht="16.350000000000001" customHeight="1">
      <c r="B462" s="888"/>
      <c r="C462" s="886"/>
      <c r="D462" s="886"/>
      <c r="E462" s="886"/>
      <c r="F462" s="886"/>
      <c r="G462" s="886"/>
      <c r="H462" s="886"/>
      <c r="I462" s="886"/>
      <c r="J462" s="886"/>
      <c r="K462" s="886"/>
      <c r="L462" s="886"/>
      <c r="M462" s="886"/>
      <c r="N462" s="886"/>
      <c r="O462" s="887"/>
    </row>
    <row r="463" spans="2:15" ht="16.350000000000001" customHeight="1">
      <c r="B463" s="888"/>
      <c r="C463" s="886"/>
      <c r="D463" s="886"/>
      <c r="E463" s="886"/>
      <c r="F463" s="886"/>
      <c r="G463" s="886"/>
      <c r="H463" s="886"/>
      <c r="I463" s="886"/>
      <c r="J463" s="886"/>
      <c r="K463" s="886"/>
      <c r="L463" s="886"/>
      <c r="M463" s="886"/>
      <c r="N463" s="886"/>
      <c r="O463" s="887"/>
    </row>
    <row r="464" spans="2:15" ht="16.350000000000001" customHeight="1">
      <c r="B464" s="888"/>
      <c r="C464" s="886"/>
      <c r="D464" s="886"/>
      <c r="E464" s="886"/>
      <c r="F464" s="886"/>
      <c r="G464" s="886"/>
      <c r="H464" s="886"/>
      <c r="I464" s="886"/>
      <c r="J464" s="886"/>
      <c r="K464" s="886"/>
      <c r="L464" s="886"/>
      <c r="M464" s="886"/>
      <c r="N464" s="886"/>
      <c r="O464" s="887"/>
    </row>
    <row r="465" spans="2:15" ht="16.350000000000001" customHeight="1">
      <c r="B465" s="888"/>
      <c r="C465" s="886"/>
      <c r="D465" s="886"/>
      <c r="E465" s="886"/>
      <c r="F465" s="886"/>
      <c r="G465" s="886"/>
      <c r="H465" s="886"/>
      <c r="I465" s="886"/>
      <c r="J465" s="886"/>
      <c r="K465" s="886"/>
      <c r="L465" s="886"/>
      <c r="M465" s="886"/>
      <c r="N465" s="886"/>
      <c r="O465" s="887"/>
    </row>
    <row r="466" spans="2:15" ht="16.350000000000001" customHeight="1">
      <c r="B466" s="888"/>
      <c r="C466" s="886"/>
      <c r="D466" s="886"/>
      <c r="E466" s="886"/>
      <c r="F466" s="886"/>
      <c r="G466" s="886"/>
      <c r="H466" s="886"/>
      <c r="I466" s="886"/>
      <c r="J466" s="886"/>
      <c r="K466" s="886"/>
      <c r="L466" s="886"/>
      <c r="M466" s="886"/>
      <c r="N466" s="886"/>
      <c r="O466" s="887"/>
    </row>
    <row r="467" spans="2:15" ht="16.350000000000001" customHeight="1">
      <c r="B467" s="888"/>
      <c r="C467" s="886"/>
      <c r="D467" s="886"/>
      <c r="E467" s="886"/>
      <c r="F467" s="886"/>
      <c r="G467" s="886"/>
      <c r="H467" s="886"/>
      <c r="I467" s="886"/>
      <c r="J467" s="886"/>
      <c r="K467" s="886"/>
      <c r="L467" s="886"/>
      <c r="M467" s="886"/>
      <c r="N467" s="886"/>
      <c r="O467" s="887"/>
    </row>
    <row r="468" spans="2:15" ht="16.350000000000001" customHeight="1">
      <c r="B468" s="888"/>
      <c r="C468" s="886"/>
      <c r="D468" s="886"/>
      <c r="E468" s="886"/>
      <c r="F468" s="886"/>
      <c r="G468" s="886"/>
      <c r="H468" s="886"/>
      <c r="I468" s="886"/>
      <c r="J468" s="886"/>
      <c r="K468" s="886"/>
      <c r="L468" s="886"/>
      <c r="M468" s="886"/>
      <c r="N468" s="886"/>
      <c r="O468" s="887"/>
    </row>
    <row r="469" spans="2:15" ht="16.350000000000001" customHeight="1">
      <c r="B469" s="888"/>
      <c r="C469" s="886"/>
      <c r="D469" s="886"/>
      <c r="E469" s="886"/>
      <c r="F469" s="886"/>
      <c r="G469" s="886"/>
      <c r="H469" s="886"/>
      <c r="I469" s="886"/>
      <c r="J469" s="886"/>
      <c r="K469" s="886"/>
      <c r="L469" s="886"/>
      <c r="M469" s="886"/>
      <c r="N469" s="886"/>
      <c r="O469" s="887"/>
    </row>
    <row r="470" spans="2:15" ht="16.350000000000001" customHeight="1">
      <c r="B470" s="888"/>
      <c r="C470" s="886"/>
      <c r="D470" s="886"/>
      <c r="E470" s="886"/>
      <c r="F470" s="886"/>
      <c r="G470" s="886"/>
      <c r="H470" s="886"/>
      <c r="I470" s="886"/>
      <c r="J470" s="886"/>
      <c r="K470" s="886"/>
      <c r="L470" s="886"/>
      <c r="M470" s="886"/>
      <c r="N470" s="886"/>
      <c r="O470" s="887"/>
    </row>
    <row r="471" spans="2:15" ht="16.350000000000001" customHeight="1">
      <c r="B471" s="888"/>
      <c r="C471" s="886"/>
      <c r="D471" s="886"/>
      <c r="E471" s="886"/>
      <c r="F471" s="886"/>
      <c r="G471" s="886"/>
      <c r="H471" s="886"/>
      <c r="I471" s="886"/>
      <c r="J471" s="886"/>
      <c r="K471" s="886"/>
      <c r="L471" s="886"/>
      <c r="M471" s="886"/>
      <c r="N471" s="886"/>
      <c r="O471" s="887"/>
    </row>
    <row r="472" spans="2:15" ht="16.350000000000001" customHeight="1">
      <c r="B472" s="888"/>
      <c r="C472" s="886"/>
      <c r="D472" s="886"/>
      <c r="E472" s="886"/>
      <c r="F472" s="886"/>
      <c r="G472" s="886"/>
      <c r="H472" s="886"/>
      <c r="I472" s="886"/>
      <c r="J472" s="886"/>
      <c r="K472" s="886"/>
      <c r="L472" s="886"/>
      <c r="M472" s="886"/>
      <c r="N472" s="886"/>
      <c r="O472" s="887"/>
    </row>
    <row r="473" spans="2:15" ht="16.350000000000001" customHeight="1">
      <c r="B473" s="888"/>
      <c r="C473" s="886"/>
      <c r="D473" s="886"/>
      <c r="E473" s="886"/>
      <c r="F473" s="886"/>
      <c r="G473" s="886"/>
      <c r="H473" s="886"/>
      <c r="I473" s="886"/>
      <c r="J473" s="886"/>
      <c r="K473" s="886"/>
      <c r="L473" s="886"/>
      <c r="M473" s="886"/>
      <c r="N473" s="886"/>
      <c r="O473" s="887"/>
    </row>
    <row r="474" spans="2:15" ht="16.350000000000001" customHeight="1">
      <c r="B474" s="888"/>
      <c r="C474" s="886"/>
      <c r="D474" s="886"/>
      <c r="E474" s="886"/>
      <c r="F474" s="886"/>
      <c r="G474" s="886"/>
      <c r="H474" s="886"/>
      <c r="I474" s="886"/>
      <c r="J474" s="886"/>
      <c r="K474" s="886"/>
      <c r="L474" s="886"/>
      <c r="M474" s="886"/>
      <c r="N474" s="886"/>
      <c r="O474" s="887"/>
    </row>
    <row r="475" spans="2:15" ht="16.350000000000001" customHeight="1">
      <c r="B475" s="888"/>
      <c r="C475" s="886"/>
      <c r="D475" s="886"/>
      <c r="E475" s="886"/>
      <c r="F475" s="886"/>
      <c r="G475" s="886"/>
      <c r="H475" s="886"/>
      <c r="I475" s="886"/>
      <c r="J475" s="886"/>
      <c r="K475" s="886"/>
      <c r="L475" s="886"/>
      <c r="M475" s="886"/>
      <c r="N475" s="886"/>
      <c r="O475" s="887"/>
    </row>
    <row r="476" spans="2:15" ht="16.350000000000001" customHeight="1">
      <c r="B476" s="888"/>
      <c r="C476" s="886"/>
      <c r="D476" s="886"/>
      <c r="E476" s="886"/>
      <c r="F476" s="886"/>
      <c r="G476" s="886"/>
      <c r="H476" s="886"/>
      <c r="I476" s="886"/>
      <c r="J476" s="886"/>
      <c r="K476" s="886"/>
      <c r="L476" s="886"/>
      <c r="M476" s="886"/>
      <c r="N476" s="886"/>
      <c r="O476" s="887"/>
    </row>
    <row r="477" spans="2:15" ht="16.350000000000001" customHeight="1">
      <c r="B477" s="870" t="s">
        <v>169</v>
      </c>
      <c r="C477" s="871"/>
      <c r="D477" s="871"/>
      <c r="E477" s="871"/>
      <c r="F477" s="871"/>
      <c r="G477" s="871"/>
      <c r="H477" s="871"/>
      <c r="I477" s="871"/>
      <c r="J477" s="871"/>
      <c r="K477" s="871"/>
      <c r="L477" s="872" t="s">
        <v>65</v>
      </c>
      <c r="M477" s="872"/>
      <c r="N477" s="872"/>
      <c r="O477" s="873"/>
    </row>
    <row r="478" spans="2:15" ht="16.350000000000001" customHeight="1">
      <c r="B478" s="870"/>
      <c r="C478" s="871"/>
      <c r="D478" s="871"/>
      <c r="E478" s="871"/>
      <c r="F478" s="871"/>
      <c r="G478" s="871"/>
      <c r="H478" s="871"/>
      <c r="I478" s="871"/>
      <c r="J478" s="871"/>
      <c r="K478" s="871"/>
      <c r="L478" s="872"/>
      <c r="M478" s="872"/>
      <c r="N478" s="872"/>
      <c r="O478" s="873"/>
    </row>
    <row r="479" spans="2:15" ht="16.350000000000001" customHeight="1">
      <c r="B479" s="767" t="s">
        <v>307</v>
      </c>
      <c r="C479" s="527"/>
      <c r="D479" s="527"/>
      <c r="E479" s="527"/>
      <c r="F479" s="527"/>
      <c r="G479" s="527"/>
      <c r="H479" s="527"/>
      <c r="I479" s="527"/>
      <c r="J479" s="527"/>
      <c r="K479" s="527"/>
      <c r="L479" s="833"/>
      <c r="M479" s="833"/>
      <c r="N479" s="833"/>
      <c r="O479" s="834"/>
    </row>
    <row r="480" spans="2:15" ht="16.350000000000001" customHeight="1">
      <c r="B480" s="767"/>
      <c r="C480" s="527"/>
      <c r="D480" s="527"/>
      <c r="E480" s="527"/>
      <c r="F480" s="527"/>
      <c r="G480" s="527"/>
      <c r="H480" s="527"/>
      <c r="I480" s="527"/>
      <c r="J480" s="527"/>
      <c r="K480" s="527"/>
      <c r="L480" s="833"/>
      <c r="M480" s="833"/>
      <c r="N480" s="833"/>
      <c r="O480" s="834"/>
    </row>
    <row r="481" spans="2:85" ht="16.350000000000001" customHeight="1">
      <c r="B481" s="767"/>
      <c r="C481" s="527"/>
      <c r="D481" s="527"/>
      <c r="E481" s="527"/>
      <c r="F481" s="527"/>
      <c r="G481" s="527"/>
      <c r="H481" s="527"/>
      <c r="I481" s="527"/>
      <c r="J481" s="527"/>
      <c r="K481" s="527"/>
      <c r="L481" s="833"/>
      <c r="M481" s="833"/>
      <c r="N481" s="833"/>
      <c r="O481" s="834"/>
    </row>
    <row r="482" spans="2:85" ht="16.350000000000001" customHeight="1">
      <c r="B482" s="767"/>
      <c r="C482" s="527"/>
      <c r="D482" s="527"/>
      <c r="E482" s="527"/>
      <c r="F482" s="527"/>
      <c r="G482" s="527"/>
      <c r="H482" s="527"/>
      <c r="I482" s="527"/>
      <c r="J482" s="527"/>
      <c r="K482" s="527"/>
      <c r="L482" s="833"/>
      <c r="M482" s="833"/>
      <c r="N482" s="833"/>
      <c r="O482" s="834"/>
    </row>
    <row r="483" spans="2:85" ht="16.350000000000001" customHeight="1" thickBot="1">
      <c r="B483" s="768"/>
      <c r="C483" s="554"/>
      <c r="D483" s="554"/>
      <c r="E483" s="554"/>
      <c r="F483" s="554"/>
      <c r="G483" s="554"/>
      <c r="H483" s="554"/>
      <c r="I483" s="554"/>
      <c r="J483" s="554"/>
      <c r="K483" s="554"/>
      <c r="L483" s="835"/>
      <c r="M483" s="835"/>
      <c r="N483" s="835"/>
      <c r="O483" s="836"/>
    </row>
    <row r="484" spans="2:85" s="144" customFormat="1" ht="16.350000000000001" customHeight="1" thickBot="1">
      <c r="B484" s="145"/>
      <c r="C484" s="145"/>
      <c r="D484" s="145"/>
      <c r="E484" s="145"/>
      <c r="F484" s="145"/>
      <c r="G484" s="145"/>
      <c r="H484" s="145"/>
      <c r="I484" s="145"/>
      <c r="J484" s="145"/>
      <c r="K484" s="145"/>
      <c r="L484" s="145"/>
      <c r="M484" s="145"/>
      <c r="N484" s="145"/>
      <c r="O484" s="145"/>
      <c r="P484" s="143"/>
      <c r="Q484" s="143"/>
      <c r="R484" s="143"/>
      <c r="S484" s="143"/>
      <c r="T484" s="143"/>
      <c r="U484" s="143"/>
      <c r="V484" s="143"/>
      <c r="W484" s="143"/>
      <c r="X484" s="143"/>
      <c r="Y484" s="143"/>
      <c r="Z484" s="143"/>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row>
    <row r="485" spans="2:85" s="138" customFormat="1" ht="15" customHeight="1">
      <c r="B485" s="844" t="s">
        <v>682</v>
      </c>
      <c r="C485" s="845"/>
      <c r="D485" s="845"/>
      <c r="E485" s="845"/>
      <c r="F485" s="849" t="s">
        <v>677</v>
      </c>
      <c r="G485" s="849"/>
      <c r="H485" s="849"/>
      <c r="I485" s="849"/>
      <c r="J485" s="849"/>
      <c r="K485" s="849"/>
      <c r="L485" s="849"/>
      <c r="M485" s="849"/>
      <c r="N485" s="849"/>
      <c r="O485" s="850"/>
    </row>
    <row r="486" spans="2:85" s="138" customFormat="1" ht="15" customHeight="1">
      <c r="B486" s="846"/>
      <c r="C486" s="678"/>
      <c r="D486" s="678"/>
      <c r="E486" s="678"/>
      <c r="F486" s="683"/>
      <c r="G486" s="683"/>
      <c r="H486" s="683"/>
      <c r="I486" s="683"/>
      <c r="J486" s="683"/>
      <c r="K486" s="683"/>
      <c r="L486" s="683"/>
      <c r="M486" s="683"/>
      <c r="N486" s="683"/>
      <c r="O486" s="851"/>
    </row>
    <row r="487" spans="2:85" s="138" customFormat="1" ht="15" customHeight="1">
      <c r="B487" s="846"/>
      <c r="C487" s="678"/>
      <c r="D487" s="678"/>
      <c r="E487" s="678"/>
      <c r="F487" s="683"/>
      <c r="G487" s="683"/>
      <c r="H487" s="683"/>
      <c r="I487" s="683"/>
      <c r="J487" s="683"/>
      <c r="K487" s="683"/>
      <c r="L487" s="683"/>
      <c r="M487" s="683"/>
      <c r="N487" s="683"/>
      <c r="O487" s="851"/>
    </row>
    <row r="488" spans="2:85" s="138" customFormat="1" ht="15.75" customHeight="1">
      <c r="B488" s="846"/>
      <c r="C488" s="678"/>
      <c r="D488" s="678"/>
      <c r="E488" s="678"/>
      <c r="F488" s="683"/>
      <c r="G488" s="683"/>
      <c r="H488" s="683"/>
      <c r="I488" s="683"/>
      <c r="J488" s="683"/>
      <c r="K488" s="683"/>
      <c r="L488" s="683"/>
      <c r="M488" s="683"/>
      <c r="N488" s="683"/>
      <c r="O488" s="851"/>
    </row>
    <row r="489" spans="2:85" s="138" customFormat="1" ht="15.75" thickBot="1">
      <c r="B489" s="847"/>
      <c r="C489" s="848"/>
      <c r="D489" s="848"/>
      <c r="E489" s="848"/>
      <c r="F489" s="852"/>
      <c r="G489" s="852"/>
      <c r="H489" s="852"/>
      <c r="I489" s="852"/>
      <c r="J489" s="852"/>
      <c r="K489" s="852"/>
      <c r="L489" s="852"/>
      <c r="M489" s="852"/>
      <c r="N489" s="852"/>
      <c r="O489" s="853"/>
    </row>
    <row r="490" spans="2:85" s="697" customFormat="1" ht="16.350000000000001" customHeight="1" thickBot="1"/>
    <row r="491" spans="2:85" ht="16.350000000000001" customHeight="1">
      <c r="B491" s="874" t="s">
        <v>338</v>
      </c>
      <c r="C491" s="596" t="s">
        <v>304</v>
      </c>
      <c r="D491" s="596"/>
      <c r="E491" s="596"/>
      <c r="F491" s="596"/>
      <c r="G491" s="596"/>
      <c r="H491" s="596"/>
      <c r="I491" s="596"/>
      <c r="J491" s="596"/>
      <c r="K491" s="596"/>
      <c r="L491" s="596"/>
      <c r="M491" s="596"/>
      <c r="N491" s="596"/>
      <c r="O491" s="597"/>
    </row>
    <row r="492" spans="2:85" ht="16.350000000000001" customHeight="1">
      <c r="B492" s="875"/>
      <c r="C492" s="598"/>
      <c r="D492" s="598"/>
      <c r="E492" s="598"/>
      <c r="F492" s="598"/>
      <c r="G492" s="598"/>
      <c r="H492" s="598"/>
      <c r="I492" s="598"/>
      <c r="J492" s="598"/>
      <c r="K492" s="598"/>
      <c r="L492" s="598"/>
      <c r="M492" s="598"/>
      <c r="N492" s="598"/>
      <c r="O492" s="599"/>
    </row>
    <row r="493" spans="2:85" ht="16.350000000000001" customHeight="1">
      <c r="B493" s="875"/>
      <c r="C493" s="598"/>
      <c r="D493" s="598"/>
      <c r="E493" s="598"/>
      <c r="F493" s="598"/>
      <c r="G493" s="598"/>
      <c r="H493" s="598"/>
      <c r="I493" s="598"/>
      <c r="J493" s="598"/>
      <c r="K493" s="598"/>
      <c r="L493" s="598"/>
      <c r="M493" s="598"/>
      <c r="N493" s="598"/>
      <c r="O493" s="599"/>
    </row>
    <row r="494" spans="2:85" ht="16.350000000000001" customHeight="1">
      <c r="B494" s="875"/>
      <c r="C494" s="598"/>
      <c r="D494" s="598"/>
      <c r="E494" s="598"/>
      <c r="F494" s="598"/>
      <c r="G494" s="598"/>
      <c r="H494" s="598"/>
      <c r="I494" s="598"/>
      <c r="J494" s="598"/>
      <c r="K494" s="598"/>
      <c r="L494" s="598"/>
      <c r="M494" s="598"/>
      <c r="N494" s="598"/>
      <c r="O494" s="599"/>
    </row>
    <row r="495" spans="2:85" ht="16.350000000000001" customHeight="1">
      <c r="B495" s="875" t="s">
        <v>59</v>
      </c>
      <c r="C495" s="889"/>
      <c r="D495" s="876" t="s">
        <v>58</v>
      </c>
      <c r="E495" s="889"/>
      <c r="F495" s="917" t="s">
        <v>60</v>
      </c>
      <c r="G495" s="889"/>
      <c r="H495" s="918" t="s">
        <v>61</v>
      </c>
      <c r="I495" s="918"/>
      <c r="J495" s="753"/>
      <c r="K495" s="753"/>
      <c r="L495" s="753"/>
      <c r="M495" s="753"/>
      <c r="N495" s="872" t="s">
        <v>62</v>
      </c>
      <c r="O495" s="741"/>
    </row>
    <row r="496" spans="2:85" ht="16.350000000000001" customHeight="1">
      <c r="B496" s="875"/>
      <c r="C496" s="889"/>
      <c r="D496" s="876"/>
      <c r="E496" s="889"/>
      <c r="F496" s="917"/>
      <c r="G496" s="889"/>
      <c r="H496" s="918"/>
      <c r="I496" s="918"/>
      <c r="J496" s="753"/>
      <c r="K496" s="753"/>
      <c r="L496" s="753"/>
      <c r="M496" s="753"/>
      <c r="N496" s="872"/>
      <c r="O496" s="741"/>
    </row>
    <row r="497" spans="2:15" ht="16.350000000000001" customHeight="1">
      <c r="B497" s="888" t="s">
        <v>115</v>
      </c>
      <c r="C497" s="529"/>
      <c r="D497" s="529"/>
      <c r="E497" s="529"/>
      <c r="F497" s="529"/>
      <c r="G497" s="529"/>
      <c r="H497" s="529"/>
      <c r="I497" s="529"/>
      <c r="J497" s="529"/>
      <c r="K497" s="529"/>
      <c r="L497" s="529"/>
      <c r="M497" s="529"/>
      <c r="N497" s="529"/>
      <c r="O497" s="919"/>
    </row>
    <row r="498" spans="2:15" ht="16.350000000000001" customHeight="1">
      <c r="B498" s="888"/>
      <c r="C498" s="529"/>
      <c r="D498" s="529"/>
      <c r="E498" s="529"/>
      <c r="F498" s="529"/>
      <c r="G498" s="529"/>
      <c r="H498" s="529"/>
      <c r="I498" s="529"/>
      <c r="J498" s="529"/>
      <c r="K498" s="529"/>
      <c r="L498" s="529"/>
      <c r="M498" s="529"/>
      <c r="N498" s="529"/>
      <c r="O498" s="919"/>
    </row>
    <row r="499" spans="2:15" ht="16.350000000000001" customHeight="1">
      <c r="B499" s="888"/>
      <c r="C499" s="529"/>
      <c r="D499" s="529"/>
      <c r="E499" s="529"/>
      <c r="F499" s="529"/>
      <c r="G499" s="529"/>
      <c r="H499" s="529"/>
      <c r="I499" s="529"/>
      <c r="J499" s="529"/>
      <c r="K499" s="529"/>
      <c r="L499" s="529"/>
      <c r="M499" s="529"/>
      <c r="N499" s="529"/>
      <c r="O499" s="919"/>
    </row>
    <row r="500" spans="2:15" ht="16.350000000000001" customHeight="1">
      <c r="B500" s="888"/>
      <c r="C500" s="529"/>
      <c r="D500" s="529"/>
      <c r="E500" s="529"/>
      <c r="F500" s="529"/>
      <c r="G500" s="529"/>
      <c r="H500" s="529"/>
      <c r="I500" s="529"/>
      <c r="J500" s="529"/>
      <c r="K500" s="529"/>
      <c r="L500" s="529"/>
      <c r="M500" s="529"/>
      <c r="N500" s="529"/>
      <c r="O500" s="919"/>
    </row>
    <row r="501" spans="2:15" ht="16.350000000000001" customHeight="1">
      <c r="B501" s="888"/>
      <c r="C501" s="529"/>
      <c r="D501" s="529"/>
      <c r="E501" s="529"/>
      <c r="F501" s="529"/>
      <c r="G501" s="529"/>
      <c r="H501" s="529"/>
      <c r="I501" s="529"/>
      <c r="J501" s="529"/>
      <c r="K501" s="529"/>
      <c r="L501" s="529"/>
      <c r="M501" s="529"/>
      <c r="N501" s="529"/>
      <c r="O501" s="919"/>
    </row>
    <row r="502" spans="2:15" ht="16.350000000000001" customHeight="1">
      <c r="B502" s="888"/>
      <c r="C502" s="529"/>
      <c r="D502" s="529"/>
      <c r="E502" s="529"/>
      <c r="F502" s="529"/>
      <c r="G502" s="529"/>
      <c r="H502" s="529"/>
      <c r="I502" s="529"/>
      <c r="J502" s="529"/>
      <c r="K502" s="529"/>
      <c r="L502" s="529"/>
      <c r="M502" s="529"/>
      <c r="N502" s="529"/>
      <c r="O502" s="919"/>
    </row>
    <row r="503" spans="2:15" ht="16.350000000000001" customHeight="1">
      <c r="B503" s="888"/>
      <c r="C503" s="529"/>
      <c r="D503" s="529"/>
      <c r="E503" s="529"/>
      <c r="F503" s="529"/>
      <c r="G503" s="529"/>
      <c r="H503" s="529"/>
      <c r="I503" s="529"/>
      <c r="J503" s="529"/>
      <c r="K503" s="529"/>
      <c r="L503" s="529"/>
      <c r="M503" s="529"/>
      <c r="N503" s="529"/>
      <c r="O503" s="919"/>
    </row>
    <row r="504" spans="2:15" ht="16.350000000000001" customHeight="1">
      <c r="B504" s="888"/>
      <c r="C504" s="529"/>
      <c r="D504" s="529"/>
      <c r="E504" s="529"/>
      <c r="F504" s="529"/>
      <c r="G504" s="529"/>
      <c r="H504" s="529"/>
      <c r="I504" s="529"/>
      <c r="J504" s="529"/>
      <c r="K504" s="529"/>
      <c r="L504" s="529"/>
      <c r="M504" s="529"/>
      <c r="N504" s="529"/>
      <c r="O504" s="919"/>
    </row>
    <row r="505" spans="2:15" ht="16.350000000000001" customHeight="1">
      <c r="B505" s="888"/>
      <c r="C505" s="529"/>
      <c r="D505" s="529"/>
      <c r="E505" s="529"/>
      <c r="F505" s="529"/>
      <c r="G505" s="529"/>
      <c r="H505" s="529"/>
      <c r="I505" s="529"/>
      <c r="J505" s="529"/>
      <c r="K505" s="529"/>
      <c r="L505" s="529"/>
      <c r="M505" s="529"/>
      <c r="N505" s="529"/>
      <c r="O505" s="919"/>
    </row>
    <row r="506" spans="2:15" ht="16.350000000000001" customHeight="1">
      <c r="B506" s="888"/>
      <c r="C506" s="529"/>
      <c r="D506" s="529"/>
      <c r="E506" s="529"/>
      <c r="F506" s="529"/>
      <c r="G506" s="529"/>
      <c r="H506" s="529"/>
      <c r="I506" s="529"/>
      <c r="J506" s="529"/>
      <c r="K506" s="529"/>
      <c r="L506" s="529"/>
      <c r="M506" s="529"/>
      <c r="N506" s="529"/>
      <c r="O506" s="919"/>
    </row>
    <row r="507" spans="2:15" ht="16.350000000000001" customHeight="1">
      <c r="B507" s="888"/>
      <c r="C507" s="529"/>
      <c r="D507" s="529"/>
      <c r="E507" s="529"/>
      <c r="F507" s="529"/>
      <c r="G507" s="529"/>
      <c r="H507" s="529"/>
      <c r="I507" s="529"/>
      <c r="J507" s="529"/>
      <c r="K507" s="529"/>
      <c r="L507" s="529"/>
      <c r="M507" s="529"/>
      <c r="N507" s="529"/>
      <c r="O507" s="919"/>
    </row>
    <row r="508" spans="2:15" ht="16.350000000000001" customHeight="1">
      <c r="B508" s="888"/>
      <c r="C508" s="529"/>
      <c r="D508" s="529"/>
      <c r="E508" s="529"/>
      <c r="F508" s="529"/>
      <c r="G508" s="529"/>
      <c r="H508" s="529"/>
      <c r="I508" s="529"/>
      <c r="J508" s="529"/>
      <c r="K508" s="529"/>
      <c r="L508" s="529"/>
      <c r="M508" s="529"/>
      <c r="N508" s="529"/>
      <c r="O508" s="919"/>
    </row>
    <row r="509" spans="2:15" ht="16.350000000000001" customHeight="1">
      <c r="B509" s="888"/>
      <c r="C509" s="529"/>
      <c r="D509" s="529"/>
      <c r="E509" s="529"/>
      <c r="F509" s="529"/>
      <c r="G509" s="529"/>
      <c r="H509" s="529"/>
      <c r="I509" s="529"/>
      <c r="J509" s="529"/>
      <c r="K509" s="529"/>
      <c r="L509" s="529"/>
      <c r="M509" s="529"/>
      <c r="N509" s="529"/>
      <c r="O509" s="919"/>
    </row>
    <row r="510" spans="2:15" ht="16.350000000000001" customHeight="1">
      <c r="B510" s="888"/>
      <c r="C510" s="529"/>
      <c r="D510" s="529"/>
      <c r="E510" s="529"/>
      <c r="F510" s="529"/>
      <c r="G510" s="529"/>
      <c r="H510" s="529"/>
      <c r="I510" s="529"/>
      <c r="J510" s="529"/>
      <c r="K510" s="529"/>
      <c r="L510" s="529"/>
      <c r="M510" s="529"/>
      <c r="N510" s="529"/>
      <c r="O510" s="919"/>
    </row>
    <row r="511" spans="2:15" ht="16.350000000000001" customHeight="1">
      <c r="B511" s="888"/>
      <c r="C511" s="529"/>
      <c r="D511" s="529"/>
      <c r="E511" s="529"/>
      <c r="F511" s="529"/>
      <c r="G511" s="529"/>
      <c r="H511" s="529"/>
      <c r="I511" s="529"/>
      <c r="J511" s="529"/>
      <c r="K511" s="529"/>
      <c r="L511" s="529"/>
      <c r="M511" s="529"/>
      <c r="N511" s="529"/>
      <c r="O511" s="919"/>
    </row>
    <row r="512" spans="2:15" ht="16.350000000000001" customHeight="1">
      <c r="B512" s="888"/>
      <c r="C512" s="529"/>
      <c r="D512" s="529"/>
      <c r="E512" s="529"/>
      <c r="F512" s="529"/>
      <c r="G512" s="529"/>
      <c r="H512" s="529"/>
      <c r="I512" s="529"/>
      <c r="J512" s="529"/>
      <c r="K512" s="529"/>
      <c r="L512" s="529"/>
      <c r="M512" s="529"/>
      <c r="N512" s="529"/>
      <c r="O512" s="919"/>
    </row>
    <row r="513" spans="2:85" ht="16.350000000000001" customHeight="1">
      <c r="B513" s="888"/>
      <c r="C513" s="529"/>
      <c r="D513" s="529"/>
      <c r="E513" s="529"/>
      <c r="F513" s="529"/>
      <c r="G513" s="529"/>
      <c r="H513" s="529"/>
      <c r="I513" s="529"/>
      <c r="J513" s="529"/>
      <c r="K513" s="529"/>
      <c r="L513" s="529"/>
      <c r="M513" s="529"/>
      <c r="N513" s="529"/>
      <c r="O513" s="919"/>
    </row>
    <row r="514" spans="2:85" ht="16.350000000000001" customHeight="1">
      <c r="B514" s="888"/>
      <c r="C514" s="529"/>
      <c r="D514" s="529"/>
      <c r="E514" s="529"/>
      <c r="F514" s="529"/>
      <c r="G514" s="529"/>
      <c r="H514" s="529"/>
      <c r="I514" s="529"/>
      <c r="J514" s="529"/>
      <c r="K514" s="529"/>
      <c r="L514" s="529"/>
      <c r="M514" s="529"/>
      <c r="N514" s="529"/>
      <c r="O514" s="919"/>
    </row>
    <row r="515" spans="2:85" ht="16.350000000000001" customHeight="1">
      <c r="B515" s="870" t="s">
        <v>169</v>
      </c>
      <c r="C515" s="871"/>
      <c r="D515" s="871"/>
      <c r="E515" s="871"/>
      <c r="F515" s="871"/>
      <c r="G515" s="871"/>
      <c r="H515" s="871"/>
      <c r="I515" s="871"/>
      <c r="J515" s="871"/>
      <c r="K515" s="871"/>
      <c r="L515" s="872" t="s">
        <v>65</v>
      </c>
      <c r="M515" s="872"/>
      <c r="N515" s="872"/>
      <c r="O515" s="873"/>
    </row>
    <row r="516" spans="2:85" ht="16.350000000000001" customHeight="1">
      <c r="B516" s="870"/>
      <c r="C516" s="871"/>
      <c r="D516" s="871"/>
      <c r="E516" s="871"/>
      <c r="F516" s="871"/>
      <c r="G516" s="871"/>
      <c r="H516" s="871"/>
      <c r="I516" s="871"/>
      <c r="J516" s="871"/>
      <c r="K516" s="871"/>
      <c r="L516" s="872"/>
      <c r="M516" s="872"/>
      <c r="N516" s="872"/>
      <c r="O516" s="873"/>
    </row>
    <row r="517" spans="2:85" ht="16.350000000000001" customHeight="1">
      <c r="B517" s="893" t="s">
        <v>385</v>
      </c>
      <c r="C517" s="894"/>
      <c r="D517" s="894"/>
      <c r="E517" s="894"/>
      <c r="F517" s="894"/>
      <c r="G517" s="894"/>
      <c r="H517" s="894"/>
      <c r="I517" s="894"/>
      <c r="J517" s="894"/>
      <c r="K517" s="894"/>
      <c r="L517" s="635"/>
      <c r="M517" s="635"/>
      <c r="N517" s="635"/>
      <c r="O517" s="636"/>
    </row>
    <row r="518" spans="2:85" ht="16.350000000000001" customHeight="1">
      <c r="B518" s="893"/>
      <c r="C518" s="894"/>
      <c r="D518" s="894"/>
      <c r="E518" s="894"/>
      <c r="F518" s="894"/>
      <c r="G518" s="894"/>
      <c r="H518" s="894"/>
      <c r="I518" s="894"/>
      <c r="J518" s="894"/>
      <c r="K518" s="894"/>
      <c r="L518" s="635"/>
      <c r="M518" s="635"/>
      <c r="N518" s="635"/>
      <c r="O518" s="636"/>
    </row>
    <row r="519" spans="2:85" ht="16.350000000000001" customHeight="1">
      <c r="B519" s="893"/>
      <c r="C519" s="894"/>
      <c r="D519" s="894"/>
      <c r="E519" s="894"/>
      <c r="F519" s="894"/>
      <c r="G519" s="894"/>
      <c r="H519" s="894"/>
      <c r="I519" s="894"/>
      <c r="J519" s="894"/>
      <c r="K519" s="894"/>
      <c r="L519" s="635"/>
      <c r="M519" s="635"/>
      <c r="N519" s="635"/>
      <c r="O519" s="636"/>
    </row>
    <row r="520" spans="2:85" ht="16.350000000000001" customHeight="1">
      <c r="B520" s="893"/>
      <c r="C520" s="894"/>
      <c r="D520" s="894"/>
      <c r="E520" s="894"/>
      <c r="F520" s="894"/>
      <c r="G520" s="894"/>
      <c r="H520" s="894"/>
      <c r="I520" s="894"/>
      <c r="J520" s="894"/>
      <c r="K520" s="894"/>
      <c r="L520" s="635"/>
      <c r="M520" s="635"/>
      <c r="N520" s="635"/>
      <c r="O520" s="636"/>
    </row>
    <row r="521" spans="2:85" ht="16.350000000000001" customHeight="1" thickBot="1">
      <c r="B521" s="519"/>
      <c r="C521" s="520"/>
      <c r="D521" s="520"/>
      <c r="E521" s="520"/>
      <c r="F521" s="520"/>
      <c r="G521" s="520"/>
      <c r="H521" s="520"/>
      <c r="I521" s="520"/>
      <c r="J521" s="520"/>
      <c r="K521" s="520"/>
      <c r="L521" s="669"/>
      <c r="M521" s="669"/>
      <c r="N521" s="669"/>
      <c r="O521" s="670"/>
    </row>
    <row r="522" spans="2:85" s="144" customFormat="1" ht="16.350000000000001" customHeight="1" thickBot="1">
      <c r="B522" s="145"/>
      <c r="C522" s="145"/>
      <c r="D522" s="145"/>
      <c r="E522" s="145"/>
      <c r="F522" s="145"/>
      <c r="G522" s="145"/>
      <c r="H522" s="145"/>
      <c r="I522" s="145"/>
      <c r="J522" s="145"/>
      <c r="K522" s="145"/>
      <c r="L522" s="145"/>
      <c r="M522" s="145"/>
      <c r="N522" s="145"/>
      <c r="O522" s="145"/>
      <c r="P522" s="143"/>
      <c r="Q522" s="143"/>
      <c r="R522" s="143"/>
      <c r="S522" s="143"/>
      <c r="T522" s="143"/>
      <c r="U522" s="143"/>
      <c r="V522" s="143"/>
      <c r="W522" s="143"/>
      <c r="X522" s="143"/>
      <c r="Y522" s="143"/>
      <c r="Z522" s="143"/>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row>
    <row r="523" spans="2:85" s="138" customFormat="1" ht="15" customHeight="1">
      <c r="B523" s="844" t="s">
        <v>684</v>
      </c>
      <c r="C523" s="845"/>
      <c r="D523" s="845"/>
      <c r="E523" s="845"/>
      <c r="F523" s="849" t="s">
        <v>685</v>
      </c>
      <c r="G523" s="849"/>
      <c r="H523" s="849"/>
      <c r="I523" s="849"/>
      <c r="J523" s="849"/>
      <c r="K523" s="849"/>
      <c r="L523" s="849"/>
      <c r="M523" s="849"/>
      <c r="N523" s="849"/>
      <c r="O523" s="850"/>
    </row>
    <row r="524" spans="2:85" s="138" customFormat="1" ht="15" customHeight="1">
      <c r="B524" s="846"/>
      <c r="C524" s="678"/>
      <c r="D524" s="678"/>
      <c r="E524" s="678"/>
      <c r="F524" s="683"/>
      <c r="G524" s="683"/>
      <c r="H524" s="683"/>
      <c r="I524" s="683"/>
      <c r="J524" s="683"/>
      <c r="K524" s="683"/>
      <c r="L524" s="683"/>
      <c r="M524" s="683"/>
      <c r="N524" s="683"/>
      <c r="O524" s="851"/>
    </row>
    <row r="525" spans="2:85" s="138" customFormat="1" ht="15.75" customHeight="1">
      <c r="B525" s="846"/>
      <c r="C525" s="678"/>
      <c r="D525" s="678"/>
      <c r="E525" s="678"/>
      <c r="F525" s="683"/>
      <c r="G525" s="683"/>
      <c r="H525" s="683"/>
      <c r="I525" s="683"/>
      <c r="J525" s="683"/>
      <c r="K525" s="683"/>
      <c r="L525" s="683"/>
      <c r="M525" s="683"/>
      <c r="N525" s="683"/>
      <c r="O525" s="851"/>
    </row>
    <row r="526" spans="2:85" s="138" customFormat="1" ht="15.75" thickBot="1">
      <c r="B526" s="847"/>
      <c r="C526" s="848"/>
      <c r="D526" s="848"/>
      <c r="E526" s="848"/>
      <c r="F526" s="852"/>
      <c r="G526" s="852"/>
      <c r="H526" s="852"/>
      <c r="I526" s="852"/>
      <c r="J526" s="852"/>
      <c r="K526" s="852"/>
      <c r="L526" s="852"/>
      <c r="M526" s="852"/>
      <c r="N526" s="852"/>
      <c r="O526" s="853"/>
    </row>
    <row r="527" spans="2:85" s="697" customFormat="1" ht="16.350000000000001" customHeight="1" thickBot="1"/>
    <row r="528" spans="2:85" ht="16.350000000000001" customHeight="1">
      <c r="B528" s="890" t="s">
        <v>472</v>
      </c>
      <c r="C528" s="596" t="s">
        <v>686</v>
      </c>
      <c r="D528" s="596"/>
      <c r="E528" s="596"/>
      <c r="F528" s="596"/>
      <c r="G528" s="596"/>
      <c r="H528" s="596"/>
      <c r="I528" s="596"/>
      <c r="J528" s="596"/>
      <c r="K528" s="596"/>
      <c r="L528" s="596"/>
      <c r="M528" s="596"/>
      <c r="N528" s="596"/>
      <c r="O528" s="597"/>
    </row>
    <row r="529" spans="2:22" ht="16.350000000000001" customHeight="1">
      <c r="B529" s="891"/>
      <c r="C529" s="598"/>
      <c r="D529" s="598"/>
      <c r="E529" s="598"/>
      <c r="F529" s="598"/>
      <c r="G529" s="598"/>
      <c r="H529" s="598"/>
      <c r="I529" s="598"/>
      <c r="J529" s="598"/>
      <c r="K529" s="598"/>
      <c r="L529" s="598"/>
      <c r="M529" s="598"/>
      <c r="N529" s="598"/>
      <c r="O529" s="599"/>
    </row>
    <row r="530" spans="2:22" ht="16.350000000000001" customHeight="1">
      <c r="B530" s="891"/>
      <c r="C530" s="598"/>
      <c r="D530" s="598"/>
      <c r="E530" s="598"/>
      <c r="F530" s="598"/>
      <c r="G530" s="598"/>
      <c r="H530" s="598"/>
      <c r="I530" s="598"/>
      <c r="J530" s="598"/>
      <c r="K530" s="598"/>
      <c r="L530" s="598"/>
      <c r="M530" s="598"/>
      <c r="N530" s="598"/>
      <c r="O530" s="599"/>
    </row>
    <row r="531" spans="2:22" ht="16.350000000000001" customHeight="1">
      <c r="B531" s="875" t="s">
        <v>59</v>
      </c>
      <c r="C531" s="889"/>
      <c r="D531" s="876" t="s">
        <v>58</v>
      </c>
      <c r="E531" s="889"/>
      <c r="F531" s="917" t="s">
        <v>60</v>
      </c>
      <c r="G531" s="889"/>
      <c r="H531" s="918" t="s">
        <v>61</v>
      </c>
      <c r="I531" s="918"/>
      <c r="J531" s="753"/>
      <c r="K531" s="753"/>
      <c r="L531" s="753"/>
      <c r="M531" s="753"/>
      <c r="N531" s="872" t="s">
        <v>62</v>
      </c>
      <c r="O531" s="518">
        <v>0.1</v>
      </c>
    </row>
    <row r="532" spans="2:22" ht="16.350000000000001" customHeight="1">
      <c r="B532" s="875"/>
      <c r="C532" s="889"/>
      <c r="D532" s="876"/>
      <c r="E532" s="889"/>
      <c r="F532" s="917"/>
      <c r="G532" s="889"/>
      <c r="H532" s="918"/>
      <c r="I532" s="918"/>
      <c r="J532" s="753"/>
      <c r="K532" s="753"/>
      <c r="L532" s="753"/>
      <c r="M532" s="753"/>
      <c r="N532" s="872"/>
      <c r="O532" s="518"/>
    </row>
    <row r="533" spans="2:22" ht="16.350000000000001" customHeight="1">
      <c r="B533" s="905" t="s">
        <v>302</v>
      </c>
      <c r="C533" s="906"/>
      <c r="D533" s="907"/>
      <c r="E533" s="907"/>
      <c r="F533" s="907"/>
      <c r="G533" s="907"/>
      <c r="H533" s="907"/>
      <c r="I533" s="907"/>
      <c r="J533" s="907"/>
      <c r="K533" s="907"/>
      <c r="L533" s="907"/>
      <c r="M533" s="907"/>
      <c r="N533" s="907"/>
      <c r="O533" s="908"/>
    </row>
    <row r="534" spans="2:22" ht="16.350000000000001" customHeight="1">
      <c r="B534" s="905"/>
      <c r="C534" s="907"/>
      <c r="D534" s="907"/>
      <c r="E534" s="907"/>
      <c r="F534" s="907"/>
      <c r="G534" s="907"/>
      <c r="H534" s="907"/>
      <c r="I534" s="907"/>
      <c r="J534" s="907"/>
      <c r="K534" s="907"/>
      <c r="L534" s="907"/>
      <c r="M534" s="907"/>
      <c r="N534" s="907"/>
      <c r="O534" s="908"/>
    </row>
    <row r="535" spans="2:22" ht="16.350000000000001" customHeight="1">
      <c r="B535" s="905"/>
      <c r="C535" s="907"/>
      <c r="D535" s="907"/>
      <c r="E535" s="907"/>
      <c r="F535" s="907"/>
      <c r="G535" s="907"/>
      <c r="H535" s="907"/>
      <c r="I535" s="907"/>
      <c r="J535" s="907"/>
      <c r="K535" s="907"/>
      <c r="L535" s="907"/>
      <c r="M535" s="907"/>
      <c r="N535" s="907"/>
      <c r="O535" s="908"/>
    </row>
    <row r="536" spans="2:22" ht="16.350000000000001" customHeight="1">
      <c r="B536" s="905"/>
      <c r="C536" s="907"/>
      <c r="D536" s="907"/>
      <c r="E536" s="907"/>
      <c r="F536" s="907"/>
      <c r="G536" s="907"/>
      <c r="H536" s="907"/>
      <c r="I536" s="907"/>
      <c r="J536" s="907"/>
      <c r="K536" s="907"/>
      <c r="L536" s="907"/>
      <c r="M536" s="907"/>
      <c r="N536" s="907"/>
      <c r="O536" s="908"/>
      <c r="U536" s="87"/>
      <c r="V536" s="87"/>
    </row>
    <row r="537" spans="2:22" ht="16.350000000000001" customHeight="1">
      <c r="B537" s="905"/>
      <c r="C537" s="907"/>
      <c r="D537" s="907"/>
      <c r="E537" s="907"/>
      <c r="F537" s="907"/>
      <c r="G537" s="907"/>
      <c r="H537" s="907"/>
      <c r="I537" s="907"/>
      <c r="J537" s="907"/>
      <c r="K537" s="907"/>
      <c r="L537" s="907"/>
      <c r="M537" s="907"/>
      <c r="N537" s="907"/>
      <c r="O537" s="908"/>
      <c r="U537" s="87"/>
      <c r="V537" s="87"/>
    </row>
    <row r="538" spans="2:22" ht="16.350000000000001" customHeight="1">
      <c r="B538" s="905"/>
      <c r="C538" s="907"/>
      <c r="D538" s="907"/>
      <c r="E538" s="907"/>
      <c r="F538" s="907"/>
      <c r="G538" s="907"/>
      <c r="H538" s="907"/>
      <c r="I538" s="907"/>
      <c r="J538" s="907"/>
      <c r="K538" s="907"/>
      <c r="L538" s="907"/>
      <c r="M538" s="907"/>
      <c r="N538" s="907"/>
      <c r="O538" s="908"/>
      <c r="U538" s="87"/>
      <c r="V538" s="87"/>
    </row>
    <row r="539" spans="2:22" ht="16.350000000000001" customHeight="1">
      <c r="B539" s="905"/>
      <c r="C539" s="907"/>
      <c r="D539" s="907"/>
      <c r="E539" s="907"/>
      <c r="F539" s="907"/>
      <c r="G539" s="907"/>
      <c r="H539" s="907"/>
      <c r="I539" s="907"/>
      <c r="J539" s="907"/>
      <c r="K539" s="907"/>
      <c r="L539" s="907"/>
      <c r="M539" s="907"/>
      <c r="N539" s="907"/>
      <c r="O539" s="908"/>
      <c r="U539" s="87"/>
      <c r="V539" s="87"/>
    </row>
    <row r="540" spans="2:22" ht="16.350000000000001" customHeight="1">
      <c r="B540" s="905"/>
      <c r="C540" s="907"/>
      <c r="D540" s="907"/>
      <c r="E540" s="907"/>
      <c r="F540" s="907"/>
      <c r="G540" s="907"/>
      <c r="H540" s="907"/>
      <c r="I540" s="907"/>
      <c r="J540" s="907"/>
      <c r="K540" s="907"/>
      <c r="L540" s="907"/>
      <c r="M540" s="907"/>
      <c r="N540" s="907"/>
      <c r="O540" s="908"/>
      <c r="U540" s="87"/>
      <c r="V540" s="87"/>
    </row>
    <row r="541" spans="2:22" ht="16.350000000000001" customHeight="1">
      <c r="B541" s="905"/>
      <c r="C541" s="907"/>
      <c r="D541" s="907"/>
      <c r="E541" s="907"/>
      <c r="F541" s="907"/>
      <c r="G541" s="907"/>
      <c r="H541" s="907"/>
      <c r="I541" s="907"/>
      <c r="J541" s="907"/>
      <c r="K541" s="907"/>
      <c r="L541" s="907"/>
      <c r="M541" s="907"/>
      <c r="N541" s="907"/>
      <c r="O541" s="908"/>
      <c r="U541" s="87"/>
      <c r="V541" s="87"/>
    </row>
    <row r="542" spans="2:22" ht="16.350000000000001" customHeight="1">
      <c r="B542" s="905"/>
      <c r="C542" s="907"/>
      <c r="D542" s="907"/>
      <c r="E542" s="907"/>
      <c r="F542" s="907"/>
      <c r="G542" s="907"/>
      <c r="H542" s="907"/>
      <c r="I542" s="907"/>
      <c r="J542" s="907"/>
      <c r="K542" s="907"/>
      <c r="L542" s="907"/>
      <c r="M542" s="907"/>
      <c r="N542" s="907"/>
      <c r="O542" s="908"/>
      <c r="U542" s="87"/>
      <c r="V542" s="87"/>
    </row>
    <row r="543" spans="2:22" ht="16.350000000000001" customHeight="1">
      <c r="B543" s="905"/>
      <c r="C543" s="907"/>
      <c r="D543" s="907"/>
      <c r="E543" s="907"/>
      <c r="F543" s="907"/>
      <c r="G543" s="907"/>
      <c r="H543" s="907"/>
      <c r="I543" s="907"/>
      <c r="J543" s="907"/>
      <c r="K543" s="907"/>
      <c r="L543" s="907"/>
      <c r="M543" s="907"/>
      <c r="N543" s="907"/>
      <c r="O543" s="908"/>
      <c r="U543" s="87"/>
      <c r="V543" s="87"/>
    </row>
    <row r="544" spans="2:22" ht="16.350000000000001" customHeight="1">
      <c r="B544" s="905"/>
      <c r="C544" s="907"/>
      <c r="D544" s="907"/>
      <c r="E544" s="907"/>
      <c r="F544" s="907"/>
      <c r="G544" s="907"/>
      <c r="H544" s="907"/>
      <c r="I544" s="907"/>
      <c r="J544" s="907"/>
      <c r="K544" s="907"/>
      <c r="L544" s="907"/>
      <c r="M544" s="907"/>
      <c r="N544" s="907"/>
      <c r="O544" s="908"/>
      <c r="U544" s="87"/>
      <c r="V544" s="87"/>
    </row>
    <row r="545" spans="2:22" ht="16.350000000000001" customHeight="1">
      <c r="B545" s="905"/>
      <c r="C545" s="907"/>
      <c r="D545" s="907"/>
      <c r="E545" s="907"/>
      <c r="F545" s="907"/>
      <c r="G545" s="907"/>
      <c r="H545" s="907"/>
      <c r="I545" s="907"/>
      <c r="J545" s="907"/>
      <c r="K545" s="907"/>
      <c r="L545" s="907"/>
      <c r="M545" s="907"/>
      <c r="N545" s="907"/>
      <c r="O545" s="908"/>
      <c r="U545" s="87"/>
      <c r="V545" s="87"/>
    </row>
    <row r="546" spans="2:22" ht="16.350000000000001" customHeight="1">
      <c r="B546" s="905"/>
      <c r="C546" s="907"/>
      <c r="D546" s="907"/>
      <c r="E546" s="907"/>
      <c r="F546" s="907"/>
      <c r="G546" s="907"/>
      <c r="H546" s="907"/>
      <c r="I546" s="907"/>
      <c r="J546" s="907"/>
      <c r="K546" s="907"/>
      <c r="L546" s="907"/>
      <c r="M546" s="907"/>
      <c r="N546" s="907"/>
      <c r="O546" s="908"/>
      <c r="U546" s="87"/>
      <c r="V546" s="87"/>
    </row>
    <row r="547" spans="2:22" ht="16.350000000000001" customHeight="1">
      <c r="B547" s="905"/>
      <c r="C547" s="907"/>
      <c r="D547" s="907"/>
      <c r="E547" s="907"/>
      <c r="F547" s="907"/>
      <c r="G547" s="907"/>
      <c r="H547" s="907"/>
      <c r="I547" s="907"/>
      <c r="J547" s="907"/>
      <c r="K547" s="907"/>
      <c r="L547" s="907"/>
      <c r="M547" s="907"/>
      <c r="N547" s="907"/>
      <c r="O547" s="908"/>
      <c r="U547" s="87"/>
      <c r="V547" s="87"/>
    </row>
    <row r="548" spans="2:22" ht="16.350000000000001" customHeight="1">
      <c r="B548" s="870" t="s">
        <v>170</v>
      </c>
      <c r="C548" s="871"/>
      <c r="D548" s="871"/>
      <c r="E548" s="871"/>
      <c r="F548" s="871"/>
      <c r="G548" s="871"/>
      <c r="H548" s="871"/>
      <c r="I548" s="871"/>
      <c r="J548" s="871"/>
      <c r="K548" s="871"/>
      <c r="L548" s="872" t="s">
        <v>65</v>
      </c>
      <c r="M548" s="872"/>
      <c r="N548" s="872"/>
      <c r="O548" s="873"/>
      <c r="U548" s="87"/>
      <c r="V548" s="87"/>
    </row>
    <row r="549" spans="2:22" ht="16.350000000000001" customHeight="1">
      <c r="B549" s="870"/>
      <c r="C549" s="871"/>
      <c r="D549" s="871"/>
      <c r="E549" s="871"/>
      <c r="F549" s="871"/>
      <c r="G549" s="871"/>
      <c r="H549" s="871"/>
      <c r="I549" s="871"/>
      <c r="J549" s="871"/>
      <c r="K549" s="871"/>
      <c r="L549" s="872"/>
      <c r="M549" s="872"/>
      <c r="N549" s="872"/>
      <c r="O549" s="873"/>
      <c r="U549" s="87"/>
      <c r="V549" s="87"/>
    </row>
    <row r="550" spans="2:22" ht="16.350000000000001" customHeight="1">
      <c r="B550" s="901" t="s">
        <v>514</v>
      </c>
      <c r="C550" s="902"/>
      <c r="D550" s="902"/>
      <c r="E550" s="902"/>
      <c r="F550" s="902"/>
      <c r="G550" s="902"/>
      <c r="H550" s="902"/>
      <c r="I550" s="902"/>
      <c r="J550" s="902"/>
      <c r="K550" s="902"/>
      <c r="L550" s="833"/>
      <c r="M550" s="833"/>
      <c r="N550" s="833"/>
      <c r="O550" s="834"/>
      <c r="U550" s="87"/>
      <c r="V550" s="87"/>
    </row>
    <row r="551" spans="2:22" ht="16.350000000000001" customHeight="1">
      <c r="B551" s="901"/>
      <c r="C551" s="902"/>
      <c r="D551" s="902"/>
      <c r="E551" s="902"/>
      <c r="F551" s="902"/>
      <c r="G551" s="902"/>
      <c r="H551" s="902"/>
      <c r="I551" s="902"/>
      <c r="J551" s="902"/>
      <c r="K551" s="902"/>
      <c r="L551" s="833"/>
      <c r="M551" s="833"/>
      <c r="N551" s="833"/>
      <c r="O551" s="834"/>
    </row>
    <row r="552" spans="2:22" ht="16.350000000000001" customHeight="1">
      <c r="B552" s="901"/>
      <c r="C552" s="902"/>
      <c r="D552" s="902"/>
      <c r="E552" s="902"/>
      <c r="F552" s="902"/>
      <c r="G552" s="902"/>
      <c r="H552" s="902"/>
      <c r="I552" s="902"/>
      <c r="J552" s="902"/>
      <c r="K552" s="902"/>
      <c r="L552" s="833"/>
      <c r="M552" s="833"/>
      <c r="N552" s="833"/>
      <c r="O552" s="834"/>
    </row>
    <row r="553" spans="2:22" ht="16.350000000000001" customHeight="1">
      <c r="B553" s="901"/>
      <c r="C553" s="902"/>
      <c r="D553" s="902"/>
      <c r="E553" s="902"/>
      <c r="F553" s="902"/>
      <c r="G553" s="902"/>
      <c r="H553" s="902"/>
      <c r="I553" s="902"/>
      <c r="J553" s="902"/>
      <c r="K553" s="902"/>
      <c r="L553" s="833"/>
      <c r="M553" s="833"/>
      <c r="N553" s="833"/>
      <c r="O553" s="834"/>
    </row>
    <row r="554" spans="2:22" ht="16.350000000000001" customHeight="1">
      <c r="B554" s="901"/>
      <c r="C554" s="902"/>
      <c r="D554" s="902"/>
      <c r="E554" s="902"/>
      <c r="F554" s="902"/>
      <c r="G554" s="902"/>
      <c r="H554" s="902"/>
      <c r="I554" s="902"/>
      <c r="J554" s="902"/>
      <c r="K554" s="902"/>
      <c r="L554" s="833"/>
      <c r="M554" s="833"/>
      <c r="N554" s="833"/>
      <c r="O554" s="834"/>
    </row>
    <row r="555" spans="2:22" ht="16.350000000000001" customHeight="1">
      <c r="B555" s="901"/>
      <c r="C555" s="902"/>
      <c r="D555" s="902"/>
      <c r="E555" s="902"/>
      <c r="F555" s="902"/>
      <c r="G555" s="902"/>
      <c r="H555" s="902"/>
      <c r="I555" s="902"/>
      <c r="J555" s="902"/>
      <c r="K555" s="902"/>
      <c r="L555" s="833"/>
      <c r="M555" s="833"/>
      <c r="N555" s="833"/>
      <c r="O555" s="834"/>
    </row>
    <row r="556" spans="2:22" ht="16.350000000000001" customHeight="1">
      <c r="B556" s="901"/>
      <c r="C556" s="902"/>
      <c r="D556" s="902"/>
      <c r="E556" s="902"/>
      <c r="F556" s="902"/>
      <c r="G556" s="902"/>
      <c r="H556" s="902"/>
      <c r="I556" s="902"/>
      <c r="J556" s="902"/>
      <c r="K556" s="902"/>
      <c r="L556" s="833"/>
      <c r="M556" s="833"/>
      <c r="N556" s="833"/>
      <c r="O556" s="834"/>
    </row>
    <row r="557" spans="2:22" ht="16.350000000000001" customHeight="1">
      <c r="B557" s="901"/>
      <c r="C557" s="902"/>
      <c r="D557" s="902"/>
      <c r="E557" s="902"/>
      <c r="F557" s="902"/>
      <c r="G557" s="902"/>
      <c r="H557" s="902"/>
      <c r="I557" s="902"/>
      <c r="J557" s="902"/>
      <c r="K557" s="902"/>
      <c r="L557" s="833"/>
      <c r="M557" s="833"/>
      <c r="N557" s="833"/>
      <c r="O557" s="834"/>
    </row>
    <row r="558" spans="2:22" ht="16.350000000000001" customHeight="1" thickBot="1">
      <c r="B558" s="903"/>
      <c r="C558" s="904"/>
      <c r="D558" s="904"/>
      <c r="E558" s="904"/>
      <c r="F558" s="904"/>
      <c r="G558" s="904"/>
      <c r="H558" s="904"/>
      <c r="I558" s="904"/>
      <c r="J558" s="904"/>
      <c r="K558" s="904"/>
      <c r="L558" s="835"/>
      <c r="M558" s="835"/>
      <c r="N558" s="835"/>
      <c r="O558" s="836"/>
    </row>
    <row r="559" spans="2:22" s="697" customFormat="1" ht="16.350000000000001" customHeight="1" thickBot="1"/>
    <row r="560" spans="2:22" ht="16.350000000000001" customHeight="1">
      <c r="B560" s="874" t="s">
        <v>471</v>
      </c>
      <c r="C560" s="596" t="s">
        <v>687</v>
      </c>
      <c r="D560" s="596"/>
      <c r="E560" s="596"/>
      <c r="F560" s="596"/>
      <c r="G560" s="596"/>
      <c r="H560" s="596"/>
      <c r="I560" s="596"/>
      <c r="J560" s="596"/>
      <c r="K560" s="596"/>
      <c r="L560" s="596"/>
      <c r="M560" s="596"/>
      <c r="N560" s="596"/>
      <c r="O560" s="597"/>
    </row>
    <row r="561" spans="2:15" ht="16.350000000000001" customHeight="1">
      <c r="B561" s="875"/>
      <c r="C561" s="598"/>
      <c r="D561" s="598"/>
      <c r="E561" s="598"/>
      <c r="F561" s="598"/>
      <c r="G561" s="598"/>
      <c r="H561" s="598"/>
      <c r="I561" s="598"/>
      <c r="J561" s="598"/>
      <c r="K561" s="598"/>
      <c r="L561" s="598"/>
      <c r="M561" s="598"/>
      <c r="N561" s="598"/>
      <c r="O561" s="599"/>
    </row>
    <row r="562" spans="2:15" ht="16.350000000000001" customHeight="1">
      <c r="B562" s="875"/>
      <c r="C562" s="598"/>
      <c r="D562" s="598"/>
      <c r="E562" s="598"/>
      <c r="F562" s="598"/>
      <c r="G562" s="598"/>
      <c r="H562" s="598"/>
      <c r="I562" s="598"/>
      <c r="J562" s="598"/>
      <c r="K562" s="598"/>
      <c r="L562" s="598"/>
      <c r="M562" s="598"/>
      <c r="N562" s="598"/>
      <c r="O562" s="599"/>
    </row>
    <row r="563" spans="2:15" ht="16.350000000000001" customHeight="1">
      <c r="B563" s="875" t="s">
        <v>59</v>
      </c>
      <c r="C563" s="889"/>
      <c r="D563" s="876" t="s">
        <v>58</v>
      </c>
      <c r="E563" s="889"/>
      <c r="F563" s="917" t="s">
        <v>60</v>
      </c>
      <c r="G563" s="889"/>
      <c r="H563" s="918" t="s">
        <v>61</v>
      </c>
      <c r="I563" s="918"/>
      <c r="J563" s="739"/>
      <c r="K563" s="739"/>
      <c r="L563" s="739"/>
      <c r="M563" s="739"/>
      <c r="N563" s="872" t="s">
        <v>62</v>
      </c>
      <c r="O563" s="741"/>
    </row>
    <row r="564" spans="2:15" ht="16.350000000000001" customHeight="1">
      <c r="B564" s="875"/>
      <c r="C564" s="889"/>
      <c r="D564" s="876"/>
      <c r="E564" s="889"/>
      <c r="F564" s="917"/>
      <c r="G564" s="889"/>
      <c r="H564" s="918"/>
      <c r="I564" s="918"/>
      <c r="J564" s="739"/>
      <c r="K564" s="739"/>
      <c r="L564" s="739"/>
      <c r="M564" s="739"/>
      <c r="N564" s="872"/>
      <c r="O564" s="741"/>
    </row>
    <row r="565" spans="2:15" ht="16.350000000000001" customHeight="1">
      <c r="B565" s="888" t="s">
        <v>115</v>
      </c>
      <c r="C565" s="886"/>
      <c r="D565" s="886"/>
      <c r="E565" s="886"/>
      <c r="F565" s="886"/>
      <c r="G565" s="886"/>
      <c r="H565" s="886"/>
      <c r="I565" s="886"/>
      <c r="J565" s="886"/>
      <c r="K565" s="886"/>
      <c r="L565" s="886"/>
      <c r="M565" s="886"/>
      <c r="N565" s="886"/>
      <c r="O565" s="887"/>
    </row>
    <row r="566" spans="2:15" ht="16.350000000000001" customHeight="1">
      <c r="B566" s="888"/>
      <c r="C566" s="886"/>
      <c r="D566" s="886"/>
      <c r="E566" s="886"/>
      <c r="F566" s="886"/>
      <c r="G566" s="886"/>
      <c r="H566" s="886"/>
      <c r="I566" s="886"/>
      <c r="J566" s="886"/>
      <c r="K566" s="886"/>
      <c r="L566" s="886"/>
      <c r="M566" s="886"/>
      <c r="N566" s="886"/>
      <c r="O566" s="887"/>
    </row>
    <row r="567" spans="2:15" ht="16.350000000000001" customHeight="1">
      <c r="B567" s="888"/>
      <c r="C567" s="886"/>
      <c r="D567" s="886"/>
      <c r="E567" s="886"/>
      <c r="F567" s="886"/>
      <c r="G567" s="886"/>
      <c r="H567" s="886"/>
      <c r="I567" s="886"/>
      <c r="J567" s="886"/>
      <c r="K567" s="886"/>
      <c r="L567" s="886"/>
      <c r="M567" s="886"/>
      <c r="N567" s="886"/>
      <c r="O567" s="887"/>
    </row>
    <row r="568" spans="2:15" ht="16.350000000000001" customHeight="1">
      <c r="B568" s="888"/>
      <c r="C568" s="886"/>
      <c r="D568" s="886"/>
      <c r="E568" s="886"/>
      <c r="F568" s="886"/>
      <c r="G568" s="886"/>
      <c r="H568" s="886"/>
      <c r="I568" s="886"/>
      <c r="J568" s="886"/>
      <c r="K568" s="886"/>
      <c r="L568" s="886"/>
      <c r="M568" s="886"/>
      <c r="N568" s="886"/>
      <c r="O568" s="887"/>
    </row>
    <row r="569" spans="2:15" ht="16.350000000000001" customHeight="1">
      <c r="B569" s="888"/>
      <c r="C569" s="886"/>
      <c r="D569" s="886"/>
      <c r="E569" s="886"/>
      <c r="F569" s="886"/>
      <c r="G569" s="886"/>
      <c r="H569" s="886"/>
      <c r="I569" s="886"/>
      <c r="J569" s="886"/>
      <c r="K569" s="886"/>
      <c r="L569" s="886"/>
      <c r="M569" s="886"/>
      <c r="N569" s="886"/>
      <c r="O569" s="887"/>
    </row>
    <row r="570" spans="2:15" ht="16.350000000000001" customHeight="1">
      <c r="B570" s="888"/>
      <c r="C570" s="886"/>
      <c r="D570" s="886"/>
      <c r="E570" s="886"/>
      <c r="F570" s="886"/>
      <c r="G570" s="886"/>
      <c r="H570" s="886"/>
      <c r="I570" s="886"/>
      <c r="J570" s="886"/>
      <c r="K570" s="886"/>
      <c r="L570" s="886"/>
      <c r="M570" s="886"/>
      <c r="N570" s="886"/>
      <c r="O570" s="887"/>
    </row>
    <row r="571" spans="2:15" ht="16.350000000000001" customHeight="1">
      <c r="B571" s="888"/>
      <c r="C571" s="886"/>
      <c r="D571" s="886"/>
      <c r="E571" s="886"/>
      <c r="F571" s="886"/>
      <c r="G571" s="886"/>
      <c r="H571" s="886"/>
      <c r="I571" s="886"/>
      <c r="J571" s="886"/>
      <c r="K571" s="886"/>
      <c r="L571" s="886"/>
      <c r="M571" s="886"/>
      <c r="N571" s="886"/>
      <c r="O571" s="887"/>
    </row>
    <row r="572" spans="2:15" ht="16.350000000000001" customHeight="1">
      <c r="B572" s="888"/>
      <c r="C572" s="886"/>
      <c r="D572" s="886"/>
      <c r="E572" s="886"/>
      <c r="F572" s="886"/>
      <c r="G572" s="886"/>
      <c r="H572" s="886"/>
      <c r="I572" s="886"/>
      <c r="J572" s="886"/>
      <c r="K572" s="886"/>
      <c r="L572" s="886"/>
      <c r="M572" s="886"/>
      <c r="N572" s="886"/>
      <c r="O572" s="887"/>
    </row>
    <row r="573" spans="2:15" ht="16.350000000000001" customHeight="1">
      <c r="B573" s="888"/>
      <c r="C573" s="886"/>
      <c r="D573" s="886"/>
      <c r="E573" s="886"/>
      <c r="F573" s="886"/>
      <c r="G573" s="886"/>
      <c r="H573" s="886"/>
      <c r="I573" s="886"/>
      <c r="J573" s="886"/>
      <c r="K573" s="886"/>
      <c r="L573" s="886"/>
      <c r="M573" s="886"/>
      <c r="N573" s="886"/>
      <c r="O573" s="887"/>
    </row>
    <row r="574" spans="2:15" ht="16.350000000000001" customHeight="1">
      <c r="B574" s="888"/>
      <c r="C574" s="886"/>
      <c r="D574" s="886"/>
      <c r="E574" s="886"/>
      <c r="F574" s="886"/>
      <c r="G574" s="886"/>
      <c r="H574" s="886"/>
      <c r="I574" s="886"/>
      <c r="J574" s="886"/>
      <c r="K574" s="886"/>
      <c r="L574" s="886"/>
      <c r="M574" s="886"/>
      <c r="N574" s="886"/>
      <c r="O574" s="887"/>
    </row>
    <row r="575" spans="2:15" ht="16.350000000000001" customHeight="1">
      <c r="B575" s="888"/>
      <c r="C575" s="886"/>
      <c r="D575" s="886"/>
      <c r="E575" s="886"/>
      <c r="F575" s="886"/>
      <c r="G575" s="886"/>
      <c r="H575" s="886"/>
      <c r="I575" s="886"/>
      <c r="J575" s="886"/>
      <c r="K575" s="886"/>
      <c r="L575" s="886"/>
      <c r="M575" s="886"/>
      <c r="N575" s="886"/>
      <c r="O575" s="887"/>
    </row>
    <row r="576" spans="2:15" ht="16.350000000000001" customHeight="1">
      <c r="B576" s="888"/>
      <c r="C576" s="886"/>
      <c r="D576" s="886"/>
      <c r="E576" s="886"/>
      <c r="F576" s="886"/>
      <c r="G576" s="886"/>
      <c r="H576" s="886"/>
      <c r="I576" s="886"/>
      <c r="J576" s="886"/>
      <c r="K576" s="886"/>
      <c r="L576" s="886"/>
      <c r="M576" s="886"/>
      <c r="N576" s="886"/>
      <c r="O576" s="887"/>
    </row>
    <row r="577" spans="2:15" ht="16.350000000000001" customHeight="1">
      <c r="B577" s="888"/>
      <c r="C577" s="886"/>
      <c r="D577" s="886"/>
      <c r="E577" s="886"/>
      <c r="F577" s="886"/>
      <c r="G577" s="886"/>
      <c r="H577" s="886"/>
      <c r="I577" s="886"/>
      <c r="J577" s="886"/>
      <c r="K577" s="886"/>
      <c r="L577" s="886"/>
      <c r="M577" s="886"/>
      <c r="N577" s="886"/>
      <c r="O577" s="887"/>
    </row>
    <row r="578" spans="2:15" ht="16.350000000000001" customHeight="1">
      <c r="B578" s="888"/>
      <c r="C578" s="886"/>
      <c r="D578" s="886"/>
      <c r="E578" s="886"/>
      <c r="F578" s="886"/>
      <c r="G578" s="886"/>
      <c r="H578" s="886"/>
      <c r="I578" s="886"/>
      <c r="J578" s="886"/>
      <c r="K578" s="886"/>
      <c r="L578" s="886"/>
      <c r="M578" s="886"/>
      <c r="N578" s="886"/>
      <c r="O578" s="887"/>
    </row>
    <row r="579" spans="2:15" ht="16.350000000000001" customHeight="1">
      <c r="B579" s="888"/>
      <c r="C579" s="886"/>
      <c r="D579" s="886"/>
      <c r="E579" s="886"/>
      <c r="F579" s="886"/>
      <c r="G579" s="886"/>
      <c r="H579" s="886"/>
      <c r="I579" s="886"/>
      <c r="J579" s="886"/>
      <c r="K579" s="886"/>
      <c r="L579" s="886"/>
      <c r="M579" s="886"/>
      <c r="N579" s="886"/>
      <c r="O579" s="887"/>
    </row>
    <row r="580" spans="2:15" ht="16.350000000000001" customHeight="1">
      <c r="B580" s="888"/>
      <c r="C580" s="886"/>
      <c r="D580" s="886"/>
      <c r="E580" s="886"/>
      <c r="F580" s="886"/>
      <c r="G580" s="886"/>
      <c r="H580" s="886"/>
      <c r="I580" s="886"/>
      <c r="J580" s="886"/>
      <c r="K580" s="886"/>
      <c r="L580" s="886"/>
      <c r="M580" s="886"/>
      <c r="N580" s="886"/>
      <c r="O580" s="887"/>
    </row>
    <row r="581" spans="2:15" ht="16.350000000000001" customHeight="1">
      <c r="B581" s="888"/>
      <c r="C581" s="886"/>
      <c r="D581" s="886"/>
      <c r="E581" s="886"/>
      <c r="F581" s="886"/>
      <c r="G581" s="886"/>
      <c r="H581" s="886"/>
      <c r="I581" s="886"/>
      <c r="J581" s="886"/>
      <c r="K581" s="886"/>
      <c r="L581" s="886"/>
      <c r="M581" s="886"/>
      <c r="N581" s="886"/>
      <c r="O581" s="887"/>
    </row>
    <row r="582" spans="2:15" ht="16.350000000000001" customHeight="1">
      <c r="B582" s="888"/>
      <c r="C582" s="886"/>
      <c r="D582" s="886"/>
      <c r="E582" s="886"/>
      <c r="F582" s="886"/>
      <c r="G582" s="886"/>
      <c r="H582" s="886"/>
      <c r="I582" s="886"/>
      <c r="J582" s="886"/>
      <c r="K582" s="886"/>
      <c r="L582" s="886"/>
      <c r="M582" s="886"/>
      <c r="N582" s="886"/>
      <c r="O582" s="887"/>
    </row>
    <row r="583" spans="2:15" ht="16.350000000000001" customHeight="1">
      <c r="B583" s="888"/>
      <c r="C583" s="886"/>
      <c r="D583" s="886"/>
      <c r="E583" s="886"/>
      <c r="F583" s="886"/>
      <c r="G583" s="886"/>
      <c r="H583" s="886"/>
      <c r="I583" s="886"/>
      <c r="J583" s="886"/>
      <c r="K583" s="886"/>
      <c r="L583" s="886"/>
      <c r="M583" s="886"/>
      <c r="N583" s="886"/>
      <c r="O583" s="887"/>
    </row>
    <row r="584" spans="2:15" ht="16.350000000000001" customHeight="1">
      <c r="B584" s="888"/>
      <c r="C584" s="886"/>
      <c r="D584" s="886"/>
      <c r="E584" s="886"/>
      <c r="F584" s="886"/>
      <c r="G584" s="886"/>
      <c r="H584" s="886"/>
      <c r="I584" s="886"/>
      <c r="J584" s="886"/>
      <c r="K584" s="886"/>
      <c r="L584" s="886"/>
      <c r="M584" s="886"/>
      <c r="N584" s="886"/>
      <c r="O584" s="887"/>
    </row>
    <row r="585" spans="2:15" ht="16.350000000000001" customHeight="1">
      <c r="B585" s="870" t="s">
        <v>170</v>
      </c>
      <c r="C585" s="871"/>
      <c r="D585" s="871"/>
      <c r="E585" s="871"/>
      <c r="F585" s="871"/>
      <c r="G585" s="871"/>
      <c r="H585" s="871"/>
      <c r="I585" s="871"/>
      <c r="J585" s="871"/>
      <c r="K585" s="871"/>
      <c r="L585" s="872" t="s">
        <v>65</v>
      </c>
      <c r="M585" s="872"/>
      <c r="N585" s="872"/>
      <c r="O585" s="873"/>
    </row>
    <row r="586" spans="2:15" ht="16.350000000000001" customHeight="1">
      <c r="B586" s="870"/>
      <c r="C586" s="871"/>
      <c r="D586" s="871"/>
      <c r="E586" s="871"/>
      <c r="F586" s="871"/>
      <c r="G586" s="871"/>
      <c r="H586" s="871"/>
      <c r="I586" s="871"/>
      <c r="J586" s="871"/>
      <c r="K586" s="871"/>
      <c r="L586" s="872"/>
      <c r="M586" s="872"/>
      <c r="N586" s="872"/>
      <c r="O586" s="873"/>
    </row>
    <row r="587" spans="2:15" ht="16.350000000000001" customHeight="1">
      <c r="B587" s="767" t="s">
        <v>308</v>
      </c>
      <c r="C587" s="527"/>
      <c r="D587" s="527"/>
      <c r="E587" s="527"/>
      <c r="F587" s="527"/>
      <c r="G587" s="527"/>
      <c r="H587" s="527"/>
      <c r="I587" s="527"/>
      <c r="J587" s="527"/>
      <c r="K587" s="527"/>
      <c r="L587" s="833"/>
      <c r="M587" s="833"/>
      <c r="N587" s="833"/>
      <c r="O587" s="834"/>
    </row>
    <row r="588" spans="2:15" ht="16.350000000000001" customHeight="1">
      <c r="B588" s="767"/>
      <c r="C588" s="527"/>
      <c r="D588" s="527"/>
      <c r="E588" s="527"/>
      <c r="F588" s="527"/>
      <c r="G588" s="527"/>
      <c r="H588" s="527"/>
      <c r="I588" s="527"/>
      <c r="J588" s="527"/>
      <c r="K588" s="527"/>
      <c r="L588" s="833"/>
      <c r="M588" s="833"/>
      <c r="N588" s="833"/>
      <c r="O588" s="834"/>
    </row>
    <row r="589" spans="2:15" ht="16.350000000000001" customHeight="1">
      <c r="B589" s="767"/>
      <c r="C589" s="527"/>
      <c r="D589" s="527"/>
      <c r="E589" s="527"/>
      <c r="F589" s="527"/>
      <c r="G589" s="527"/>
      <c r="H589" s="527"/>
      <c r="I589" s="527"/>
      <c r="J589" s="527"/>
      <c r="K589" s="527"/>
      <c r="L589" s="833"/>
      <c r="M589" s="833"/>
      <c r="N589" s="833"/>
      <c r="O589" s="834"/>
    </row>
    <row r="590" spans="2:15" ht="16.350000000000001" customHeight="1" thickBot="1">
      <c r="B590" s="768"/>
      <c r="C590" s="554"/>
      <c r="D590" s="554"/>
      <c r="E590" s="554"/>
      <c r="F590" s="554"/>
      <c r="G590" s="554"/>
      <c r="H590" s="554"/>
      <c r="I590" s="554"/>
      <c r="J590" s="554"/>
      <c r="K590" s="554"/>
      <c r="L590" s="835"/>
      <c r="M590" s="835"/>
      <c r="N590" s="835"/>
      <c r="O590" s="836"/>
    </row>
    <row r="591" spans="2:15" s="697" customFormat="1" ht="16.350000000000001" customHeight="1" thickBot="1"/>
    <row r="592" spans="2:15" ht="16.350000000000001" customHeight="1">
      <c r="B592" s="874" t="s">
        <v>470</v>
      </c>
      <c r="C592" s="596" t="s">
        <v>688</v>
      </c>
      <c r="D592" s="596"/>
      <c r="E592" s="596"/>
      <c r="F592" s="596"/>
      <c r="G592" s="596"/>
      <c r="H592" s="596"/>
      <c r="I592" s="596"/>
      <c r="J592" s="596"/>
      <c r="K592" s="596"/>
      <c r="L592" s="596"/>
      <c r="M592" s="596"/>
      <c r="N592" s="596"/>
      <c r="O592" s="597"/>
    </row>
    <row r="593" spans="2:15" ht="16.350000000000001" customHeight="1">
      <c r="B593" s="875"/>
      <c r="C593" s="598"/>
      <c r="D593" s="598"/>
      <c r="E593" s="598"/>
      <c r="F593" s="598"/>
      <c r="G593" s="598"/>
      <c r="H593" s="598"/>
      <c r="I593" s="598"/>
      <c r="J593" s="598"/>
      <c r="K593" s="598"/>
      <c r="L593" s="598"/>
      <c r="M593" s="598"/>
      <c r="N593" s="598"/>
      <c r="O593" s="599"/>
    </row>
    <row r="594" spans="2:15" ht="16.350000000000001" customHeight="1">
      <c r="B594" s="875"/>
      <c r="C594" s="598"/>
      <c r="D594" s="598"/>
      <c r="E594" s="598"/>
      <c r="F594" s="598"/>
      <c r="G594" s="598"/>
      <c r="H594" s="598"/>
      <c r="I594" s="598"/>
      <c r="J594" s="598"/>
      <c r="K594" s="598"/>
      <c r="L594" s="598"/>
      <c r="M594" s="598"/>
      <c r="N594" s="598"/>
      <c r="O594" s="599"/>
    </row>
    <row r="595" spans="2:15" ht="16.350000000000001" customHeight="1">
      <c r="B595" s="875"/>
      <c r="C595" s="598"/>
      <c r="D595" s="598"/>
      <c r="E595" s="598"/>
      <c r="F595" s="598"/>
      <c r="G595" s="598"/>
      <c r="H595" s="598"/>
      <c r="I595" s="598"/>
      <c r="J595" s="598"/>
      <c r="K595" s="598"/>
      <c r="L595" s="598"/>
      <c r="M595" s="598"/>
      <c r="N595" s="598"/>
      <c r="O595" s="599"/>
    </row>
    <row r="596" spans="2:15" ht="16.350000000000001" customHeight="1">
      <c r="B596" s="875" t="s">
        <v>59</v>
      </c>
      <c r="C596" s="889"/>
      <c r="D596" s="876" t="s">
        <v>58</v>
      </c>
      <c r="E596" s="889"/>
      <c r="F596" s="917" t="s">
        <v>60</v>
      </c>
      <c r="G596" s="889"/>
      <c r="H596" s="918" t="s">
        <v>61</v>
      </c>
      <c r="I596" s="918"/>
      <c r="J596" s="753"/>
      <c r="K596" s="753"/>
      <c r="L596" s="753"/>
      <c r="M596" s="753"/>
      <c r="N596" s="872" t="s">
        <v>62</v>
      </c>
      <c r="O596" s="741"/>
    </row>
    <row r="597" spans="2:15" ht="16.350000000000001" customHeight="1">
      <c r="B597" s="875"/>
      <c r="C597" s="889"/>
      <c r="D597" s="876"/>
      <c r="E597" s="889"/>
      <c r="F597" s="917"/>
      <c r="G597" s="889"/>
      <c r="H597" s="918"/>
      <c r="I597" s="918"/>
      <c r="J597" s="753"/>
      <c r="K597" s="753"/>
      <c r="L597" s="753"/>
      <c r="M597" s="753"/>
      <c r="N597" s="872"/>
      <c r="O597" s="741"/>
    </row>
    <row r="598" spans="2:15" ht="16.350000000000001" customHeight="1">
      <c r="B598" s="888" t="s">
        <v>115</v>
      </c>
      <c r="C598" s="886"/>
      <c r="D598" s="886"/>
      <c r="E598" s="886"/>
      <c r="F598" s="886"/>
      <c r="G598" s="886"/>
      <c r="H598" s="886"/>
      <c r="I598" s="886"/>
      <c r="J598" s="886"/>
      <c r="K598" s="886"/>
      <c r="L598" s="886"/>
      <c r="M598" s="886"/>
      <c r="N598" s="886"/>
      <c r="O598" s="887"/>
    </row>
    <row r="599" spans="2:15" ht="16.350000000000001" customHeight="1">
      <c r="B599" s="888"/>
      <c r="C599" s="886"/>
      <c r="D599" s="886"/>
      <c r="E599" s="886"/>
      <c r="F599" s="886"/>
      <c r="G599" s="886"/>
      <c r="H599" s="886"/>
      <c r="I599" s="886"/>
      <c r="J599" s="886"/>
      <c r="K599" s="886"/>
      <c r="L599" s="886"/>
      <c r="M599" s="886"/>
      <c r="N599" s="886"/>
      <c r="O599" s="887"/>
    </row>
    <row r="600" spans="2:15" ht="16.350000000000001" customHeight="1">
      <c r="B600" s="888"/>
      <c r="C600" s="886"/>
      <c r="D600" s="886"/>
      <c r="E600" s="886"/>
      <c r="F600" s="886"/>
      <c r="G600" s="886"/>
      <c r="H600" s="886"/>
      <c r="I600" s="886"/>
      <c r="J600" s="886"/>
      <c r="K600" s="886"/>
      <c r="L600" s="886"/>
      <c r="M600" s="886"/>
      <c r="N600" s="886"/>
      <c r="O600" s="887"/>
    </row>
    <row r="601" spans="2:15" ht="16.350000000000001" customHeight="1">
      <c r="B601" s="888"/>
      <c r="C601" s="886"/>
      <c r="D601" s="886"/>
      <c r="E601" s="886"/>
      <c r="F601" s="886"/>
      <c r="G601" s="886"/>
      <c r="H601" s="886"/>
      <c r="I601" s="886"/>
      <c r="J601" s="886"/>
      <c r="K601" s="886"/>
      <c r="L601" s="886"/>
      <c r="M601" s="886"/>
      <c r="N601" s="886"/>
      <c r="O601" s="887"/>
    </row>
    <row r="602" spans="2:15" ht="16.350000000000001" customHeight="1">
      <c r="B602" s="888"/>
      <c r="C602" s="886"/>
      <c r="D602" s="886"/>
      <c r="E602" s="886"/>
      <c r="F602" s="886"/>
      <c r="G602" s="886"/>
      <c r="H602" s="886"/>
      <c r="I602" s="886"/>
      <c r="J602" s="886"/>
      <c r="K602" s="886"/>
      <c r="L602" s="886"/>
      <c r="M602" s="886"/>
      <c r="N602" s="886"/>
      <c r="O602" s="887"/>
    </row>
    <row r="603" spans="2:15" ht="16.350000000000001" customHeight="1">
      <c r="B603" s="888"/>
      <c r="C603" s="886"/>
      <c r="D603" s="886"/>
      <c r="E603" s="886"/>
      <c r="F603" s="886"/>
      <c r="G603" s="886"/>
      <c r="H603" s="886"/>
      <c r="I603" s="886"/>
      <c r="J603" s="886"/>
      <c r="K603" s="886"/>
      <c r="L603" s="886"/>
      <c r="M603" s="886"/>
      <c r="N603" s="886"/>
      <c r="O603" s="887"/>
    </row>
    <row r="604" spans="2:15" ht="16.350000000000001" customHeight="1">
      <c r="B604" s="888"/>
      <c r="C604" s="886"/>
      <c r="D604" s="886"/>
      <c r="E604" s="886"/>
      <c r="F604" s="886"/>
      <c r="G604" s="886"/>
      <c r="H604" s="886"/>
      <c r="I604" s="886"/>
      <c r="J604" s="886"/>
      <c r="K604" s="886"/>
      <c r="L604" s="886"/>
      <c r="M604" s="886"/>
      <c r="N604" s="886"/>
      <c r="O604" s="887"/>
    </row>
    <row r="605" spans="2:15" ht="16.350000000000001" customHeight="1">
      <c r="B605" s="888"/>
      <c r="C605" s="886"/>
      <c r="D605" s="886"/>
      <c r="E605" s="886"/>
      <c r="F605" s="886"/>
      <c r="G605" s="886"/>
      <c r="H605" s="886"/>
      <c r="I605" s="886"/>
      <c r="J605" s="886"/>
      <c r="K605" s="886"/>
      <c r="L605" s="886"/>
      <c r="M605" s="886"/>
      <c r="N605" s="886"/>
      <c r="O605" s="887"/>
    </row>
    <row r="606" spans="2:15" ht="16.350000000000001" customHeight="1">
      <c r="B606" s="888"/>
      <c r="C606" s="886"/>
      <c r="D606" s="886"/>
      <c r="E606" s="886"/>
      <c r="F606" s="886"/>
      <c r="G606" s="886"/>
      <c r="H606" s="886"/>
      <c r="I606" s="886"/>
      <c r="J606" s="886"/>
      <c r="K606" s="886"/>
      <c r="L606" s="886"/>
      <c r="M606" s="886"/>
      <c r="N606" s="886"/>
      <c r="O606" s="887"/>
    </row>
    <row r="607" spans="2:15" ht="16.350000000000001" customHeight="1">
      <c r="B607" s="888"/>
      <c r="C607" s="886"/>
      <c r="D607" s="886"/>
      <c r="E607" s="886"/>
      <c r="F607" s="886"/>
      <c r="G607" s="886"/>
      <c r="H607" s="886"/>
      <c r="I607" s="886"/>
      <c r="J607" s="886"/>
      <c r="K607" s="886"/>
      <c r="L607" s="886"/>
      <c r="M607" s="886"/>
      <c r="N607" s="886"/>
      <c r="O607" s="887"/>
    </row>
    <row r="608" spans="2:15" ht="16.350000000000001" customHeight="1">
      <c r="B608" s="888"/>
      <c r="C608" s="886"/>
      <c r="D608" s="886"/>
      <c r="E608" s="886"/>
      <c r="F608" s="886"/>
      <c r="G608" s="886"/>
      <c r="H608" s="886"/>
      <c r="I608" s="886"/>
      <c r="J608" s="886"/>
      <c r="K608" s="886"/>
      <c r="L608" s="886"/>
      <c r="M608" s="886"/>
      <c r="N608" s="886"/>
      <c r="O608" s="887"/>
    </row>
    <row r="609" spans="2:15" ht="16.350000000000001" customHeight="1">
      <c r="B609" s="888"/>
      <c r="C609" s="886"/>
      <c r="D609" s="886"/>
      <c r="E609" s="886"/>
      <c r="F609" s="886"/>
      <c r="G609" s="886"/>
      <c r="H609" s="886"/>
      <c r="I609" s="886"/>
      <c r="J609" s="886"/>
      <c r="K609" s="886"/>
      <c r="L609" s="886"/>
      <c r="M609" s="886"/>
      <c r="N609" s="886"/>
      <c r="O609" s="887"/>
    </row>
    <row r="610" spans="2:15" ht="16.350000000000001" customHeight="1">
      <c r="B610" s="888"/>
      <c r="C610" s="886"/>
      <c r="D610" s="886"/>
      <c r="E610" s="886"/>
      <c r="F610" s="886"/>
      <c r="G610" s="886"/>
      <c r="H610" s="886"/>
      <c r="I610" s="886"/>
      <c r="J610" s="886"/>
      <c r="K610" s="886"/>
      <c r="L610" s="886"/>
      <c r="M610" s="886"/>
      <c r="N610" s="886"/>
      <c r="O610" s="887"/>
    </row>
    <row r="611" spans="2:15" ht="16.350000000000001" customHeight="1">
      <c r="B611" s="888"/>
      <c r="C611" s="886"/>
      <c r="D611" s="886"/>
      <c r="E611" s="886"/>
      <c r="F611" s="886"/>
      <c r="G611" s="886"/>
      <c r="H611" s="886"/>
      <c r="I611" s="886"/>
      <c r="J611" s="886"/>
      <c r="K611" s="886"/>
      <c r="L611" s="886"/>
      <c r="M611" s="886"/>
      <c r="N611" s="886"/>
      <c r="O611" s="887"/>
    </row>
    <row r="612" spans="2:15" ht="16.350000000000001" customHeight="1">
      <c r="B612" s="888"/>
      <c r="C612" s="886"/>
      <c r="D612" s="886"/>
      <c r="E612" s="886"/>
      <c r="F612" s="886"/>
      <c r="G612" s="886"/>
      <c r="H612" s="886"/>
      <c r="I612" s="886"/>
      <c r="J612" s="886"/>
      <c r="K612" s="886"/>
      <c r="L612" s="886"/>
      <c r="M612" s="886"/>
      <c r="N612" s="886"/>
      <c r="O612" s="887"/>
    </row>
    <row r="613" spans="2:15" ht="16.350000000000001" customHeight="1">
      <c r="B613" s="888"/>
      <c r="C613" s="886"/>
      <c r="D613" s="886"/>
      <c r="E613" s="886"/>
      <c r="F613" s="886"/>
      <c r="G613" s="886"/>
      <c r="H613" s="886"/>
      <c r="I613" s="886"/>
      <c r="J613" s="886"/>
      <c r="K613" s="886"/>
      <c r="L613" s="886"/>
      <c r="M613" s="886"/>
      <c r="N613" s="886"/>
      <c r="O613" s="887"/>
    </row>
    <row r="614" spans="2:15" ht="16.350000000000001" customHeight="1">
      <c r="B614" s="888"/>
      <c r="C614" s="886"/>
      <c r="D614" s="886"/>
      <c r="E614" s="886"/>
      <c r="F614" s="886"/>
      <c r="G614" s="886"/>
      <c r="H614" s="886"/>
      <c r="I614" s="886"/>
      <c r="J614" s="886"/>
      <c r="K614" s="886"/>
      <c r="L614" s="886"/>
      <c r="M614" s="886"/>
      <c r="N614" s="886"/>
      <c r="O614" s="887"/>
    </row>
    <row r="615" spans="2:15" ht="16.350000000000001" customHeight="1">
      <c r="B615" s="888"/>
      <c r="C615" s="886"/>
      <c r="D615" s="886"/>
      <c r="E615" s="886"/>
      <c r="F615" s="886"/>
      <c r="G615" s="886"/>
      <c r="H615" s="886"/>
      <c r="I615" s="886"/>
      <c r="J615" s="886"/>
      <c r="K615" s="886"/>
      <c r="L615" s="886"/>
      <c r="M615" s="886"/>
      <c r="N615" s="886"/>
      <c r="O615" s="887"/>
    </row>
    <row r="616" spans="2:15" ht="16.350000000000001" customHeight="1">
      <c r="B616" s="888"/>
      <c r="C616" s="886"/>
      <c r="D616" s="886"/>
      <c r="E616" s="886"/>
      <c r="F616" s="886"/>
      <c r="G616" s="886"/>
      <c r="H616" s="886"/>
      <c r="I616" s="886"/>
      <c r="J616" s="886"/>
      <c r="K616" s="886"/>
      <c r="L616" s="886"/>
      <c r="M616" s="886"/>
      <c r="N616" s="886"/>
      <c r="O616" s="887"/>
    </row>
    <row r="617" spans="2:15" ht="16.350000000000001" customHeight="1">
      <c r="B617" s="870" t="s">
        <v>170</v>
      </c>
      <c r="C617" s="871"/>
      <c r="D617" s="871"/>
      <c r="E617" s="871"/>
      <c r="F617" s="871"/>
      <c r="G617" s="871"/>
      <c r="H617" s="871"/>
      <c r="I617" s="871"/>
      <c r="J617" s="871"/>
      <c r="K617" s="871"/>
      <c r="L617" s="872" t="s">
        <v>65</v>
      </c>
      <c r="M617" s="872"/>
      <c r="N617" s="872"/>
      <c r="O617" s="873"/>
    </row>
    <row r="618" spans="2:15" ht="16.350000000000001" customHeight="1">
      <c r="B618" s="870"/>
      <c r="C618" s="871"/>
      <c r="D618" s="871"/>
      <c r="E618" s="871"/>
      <c r="F618" s="871"/>
      <c r="G618" s="871"/>
      <c r="H618" s="871"/>
      <c r="I618" s="871"/>
      <c r="J618" s="871"/>
      <c r="K618" s="871"/>
      <c r="L618" s="872"/>
      <c r="M618" s="872"/>
      <c r="N618" s="872"/>
      <c r="O618" s="873"/>
    </row>
    <row r="619" spans="2:15" ht="16.350000000000001" customHeight="1">
      <c r="B619" s="767" t="s">
        <v>308</v>
      </c>
      <c r="C619" s="527"/>
      <c r="D619" s="527"/>
      <c r="E619" s="527"/>
      <c r="F619" s="527"/>
      <c r="G619" s="527"/>
      <c r="H619" s="527"/>
      <c r="I619" s="527"/>
      <c r="J619" s="527"/>
      <c r="K619" s="527"/>
      <c r="L619" s="833"/>
      <c r="M619" s="833"/>
      <c r="N619" s="833"/>
      <c r="O619" s="834"/>
    </row>
    <row r="620" spans="2:15" ht="16.350000000000001" customHeight="1">
      <c r="B620" s="767"/>
      <c r="C620" s="527"/>
      <c r="D620" s="527"/>
      <c r="E620" s="527"/>
      <c r="F620" s="527"/>
      <c r="G620" s="527"/>
      <c r="H620" s="527"/>
      <c r="I620" s="527"/>
      <c r="J620" s="527"/>
      <c r="K620" s="527"/>
      <c r="L620" s="833"/>
      <c r="M620" s="833"/>
      <c r="N620" s="833"/>
      <c r="O620" s="834"/>
    </row>
    <row r="621" spans="2:15" ht="16.350000000000001" customHeight="1">
      <c r="B621" s="767"/>
      <c r="C621" s="527"/>
      <c r="D621" s="527"/>
      <c r="E621" s="527"/>
      <c r="F621" s="527"/>
      <c r="G621" s="527"/>
      <c r="H621" s="527"/>
      <c r="I621" s="527"/>
      <c r="J621" s="527"/>
      <c r="K621" s="527"/>
      <c r="L621" s="833"/>
      <c r="M621" s="833"/>
      <c r="N621" s="833"/>
      <c r="O621" s="834"/>
    </row>
    <row r="622" spans="2:15" ht="16.350000000000001" customHeight="1" thickBot="1">
      <c r="B622" s="768"/>
      <c r="C622" s="554"/>
      <c r="D622" s="554"/>
      <c r="E622" s="554"/>
      <c r="F622" s="554"/>
      <c r="G622" s="554"/>
      <c r="H622" s="554"/>
      <c r="I622" s="554"/>
      <c r="J622" s="554"/>
      <c r="K622" s="554"/>
      <c r="L622" s="835"/>
      <c r="M622" s="835"/>
      <c r="N622" s="835"/>
      <c r="O622" s="836"/>
    </row>
    <row r="623" spans="2:15" s="697" customFormat="1" ht="16.350000000000001" customHeight="1" thickBot="1"/>
    <row r="624" spans="2:15" ht="16.350000000000001" customHeight="1">
      <c r="B624" s="874" t="s">
        <v>469</v>
      </c>
      <c r="C624" s="596" t="s">
        <v>689</v>
      </c>
      <c r="D624" s="596"/>
      <c r="E624" s="596"/>
      <c r="F624" s="596"/>
      <c r="G624" s="596"/>
      <c r="H624" s="596"/>
      <c r="I624" s="596"/>
      <c r="J624" s="596"/>
      <c r="K624" s="596"/>
      <c r="L624" s="596"/>
      <c r="M624" s="596"/>
      <c r="N624" s="596"/>
      <c r="O624" s="597"/>
    </row>
    <row r="625" spans="2:15" ht="16.350000000000001" customHeight="1">
      <c r="B625" s="875"/>
      <c r="C625" s="598"/>
      <c r="D625" s="598"/>
      <c r="E625" s="598"/>
      <c r="F625" s="598"/>
      <c r="G625" s="598"/>
      <c r="H625" s="598"/>
      <c r="I625" s="598"/>
      <c r="J625" s="598"/>
      <c r="K625" s="598"/>
      <c r="L625" s="598"/>
      <c r="M625" s="598"/>
      <c r="N625" s="598"/>
      <c r="O625" s="599"/>
    </row>
    <row r="626" spans="2:15" ht="16.350000000000001" customHeight="1">
      <c r="B626" s="875" t="s">
        <v>59</v>
      </c>
      <c r="C626" s="889"/>
      <c r="D626" s="876" t="s">
        <v>58</v>
      </c>
      <c r="E626" s="889"/>
      <c r="F626" s="917" t="s">
        <v>60</v>
      </c>
      <c r="G626" s="889"/>
      <c r="H626" s="918" t="s">
        <v>61</v>
      </c>
      <c r="I626" s="918"/>
      <c r="J626" s="753"/>
      <c r="K626" s="753"/>
      <c r="L626" s="753"/>
      <c r="M626" s="753"/>
      <c r="N626" s="872" t="s">
        <v>62</v>
      </c>
      <c r="O626" s="741"/>
    </row>
    <row r="627" spans="2:15" ht="16.350000000000001" customHeight="1">
      <c r="B627" s="875"/>
      <c r="C627" s="889"/>
      <c r="D627" s="876"/>
      <c r="E627" s="889"/>
      <c r="F627" s="917"/>
      <c r="G627" s="889"/>
      <c r="H627" s="918"/>
      <c r="I627" s="918"/>
      <c r="J627" s="753"/>
      <c r="K627" s="753"/>
      <c r="L627" s="753"/>
      <c r="M627" s="753"/>
      <c r="N627" s="872"/>
      <c r="O627" s="741"/>
    </row>
    <row r="628" spans="2:15" ht="16.350000000000001" customHeight="1">
      <c r="B628" s="888" t="s">
        <v>115</v>
      </c>
      <c r="C628" s="886"/>
      <c r="D628" s="886"/>
      <c r="E628" s="886"/>
      <c r="F628" s="886"/>
      <c r="G628" s="886"/>
      <c r="H628" s="886"/>
      <c r="I628" s="886"/>
      <c r="J628" s="886"/>
      <c r="K628" s="886"/>
      <c r="L628" s="886"/>
      <c r="M628" s="886"/>
      <c r="N628" s="886"/>
      <c r="O628" s="887"/>
    </row>
    <row r="629" spans="2:15" ht="16.350000000000001" customHeight="1">
      <c r="B629" s="888"/>
      <c r="C629" s="886"/>
      <c r="D629" s="886"/>
      <c r="E629" s="886"/>
      <c r="F629" s="886"/>
      <c r="G629" s="886"/>
      <c r="H629" s="886"/>
      <c r="I629" s="886"/>
      <c r="J629" s="886"/>
      <c r="K629" s="886"/>
      <c r="L629" s="886"/>
      <c r="M629" s="886"/>
      <c r="N629" s="886"/>
      <c r="O629" s="887"/>
    </row>
    <row r="630" spans="2:15" ht="16.350000000000001" customHeight="1">
      <c r="B630" s="888"/>
      <c r="C630" s="886"/>
      <c r="D630" s="886"/>
      <c r="E630" s="886"/>
      <c r="F630" s="886"/>
      <c r="G630" s="886"/>
      <c r="H630" s="886"/>
      <c r="I630" s="886"/>
      <c r="J630" s="886"/>
      <c r="K630" s="886"/>
      <c r="L630" s="886"/>
      <c r="M630" s="886"/>
      <c r="N630" s="886"/>
      <c r="O630" s="887"/>
    </row>
    <row r="631" spans="2:15" ht="16.350000000000001" customHeight="1">
      <c r="B631" s="888"/>
      <c r="C631" s="886"/>
      <c r="D631" s="886"/>
      <c r="E631" s="886"/>
      <c r="F631" s="886"/>
      <c r="G631" s="886"/>
      <c r="H631" s="886"/>
      <c r="I631" s="886"/>
      <c r="J631" s="886"/>
      <c r="K631" s="886"/>
      <c r="L631" s="886"/>
      <c r="M631" s="886"/>
      <c r="N631" s="886"/>
      <c r="O631" s="887"/>
    </row>
    <row r="632" spans="2:15" ht="16.350000000000001" customHeight="1">
      <c r="B632" s="888"/>
      <c r="C632" s="886"/>
      <c r="D632" s="886"/>
      <c r="E632" s="886"/>
      <c r="F632" s="886"/>
      <c r="G632" s="886"/>
      <c r="H632" s="886"/>
      <c r="I632" s="886"/>
      <c r="J632" s="886"/>
      <c r="K632" s="886"/>
      <c r="L632" s="886"/>
      <c r="M632" s="886"/>
      <c r="N632" s="886"/>
      <c r="O632" s="887"/>
    </row>
    <row r="633" spans="2:15" ht="16.350000000000001" customHeight="1">
      <c r="B633" s="888"/>
      <c r="C633" s="886"/>
      <c r="D633" s="886"/>
      <c r="E633" s="886"/>
      <c r="F633" s="886"/>
      <c r="G633" s="886"/>
      <c r="H633" s="886"/>
      <c r="I633" s="886"/>
      <c r="J633" s="886"/>
      <c r="K633" s="886"/>
      <c r="L633" s="886"/>
      <c r="M633" s="886"/>
      <c r="N633" s="886"/>
      <c r="O633" s="887"/>
    </row>
    <row r="634" spans="2:15" ht="16.350000000000001" customHeight="1">
      <c r="B634" s="888"/>
      <c r="C634" s="886"/>
      <c r="D634" s="886"/>
      <c r="E634" s="886"/>
      <c r="F634" s="886"/>
      <c r="G634" s="886"/>
      <c r="H634" s="886"/>
      <c r="I634" s="886"/>
      <c r="J634" s="886"/>
      <c r="K634" s="886"/>
      <c r="L634" s="886"/>
      <c r="M634" s="886"/>
      <c r="N634" s="886"/>
      <c r="O634" s="887"/>
    </row>
    <row r="635" spans="2:15" ht="16.350000000000001" customHeight="1">
      <c r="B635" s="888"/>
      <c r="C635" s="886"/>
      <c r="D635" s="886"/>
      <c r="E635" s="886"/>
      <c r="F635" s="886"/>
      <c r="G635" s="886"/>
      <c r="H635" s="886"/>
      <c r="I635" s="886"/>
      <c r="J635" s="886"/>
      <c r="K635" s="886"/>
      <c r="L635" s="886"/>
      <c r="M635" s="886"/>
      <c r="N635" s="886"/>
      <c r="O635" s="887"/>
    </row>
    <row r="636" spans="2:15" ht="16.350000000000001" customHeight="1">
      <c r="B636" s="888"/>
      <c r="C636" s="886"/>
      <c r="D636" s="886"/>
      <c r="E636" s="886"/>
      <c r="F636" s="886"/>
      <c r="G636" s="886"/>
      <c r="H636" s="886"/>
      <c r="I636" s="886"/>
      <c r="J636" s="886"/>
      <c r="K636" s="886"/>
      <c r="L636" s="886"/>
      <c r="M636" s="886"/>
      <c r="N636" s="886"/>
      <c r="O636" s="887"/>
    </row>
    <row r="637" spans="2:15" ht="16.350000000000001" customHeight="1">
      <c r="B637" s="888"/>
      <c r="C637" s="886"/>
      <c r="D637" s="886"/>
      <c r="E637" s="886"/>
      <c r="F637" s="886"/>
      <c r="G637" s="886"/>
      <c r="H637" s="886"/>
      <c r="I637" s="886"/>
      <c r="J637" s="886"/>
      <c r="K637" s="886"/>
      <c r="L637" s="886"/>
      <c r="M637" s="886"/>
      <c r="N637" s="886"/>
      <c r="O637" s="887"/>
    </row>
    <row r="638" spans="2:15" ht="16.350000000000001" customHeight="1">
      <c r="B638" s="888"/>
      <c r="C638" s="886"/>
      <c r="D638" s="886"/>
      <c r="E638" s="886"/>
      <c r="F638" s="886"/>
      <c r="G638" s="886"/>
      <c r="H638" s="886"/>
      <c r="I638" s="886"/>
      <c r="J638" s="886"/>
      <c r="K638" s="886"/>
      <c r="L638" s="886"/>
      <c r="M638" s="886"/>
      <c r="N638" s="886"/>
      <c r="O638" s="887"/>
    </row>
    <row r="639" spans="2:15" ht="16.350000000000001" customHeight="1">
      <c r="B639" s="888"/>
      <c r="C639" s="886"/>
      <c r="D639" s="886"/>
      <c r="E639" s="886"/>
      <c r="F639" s="886"/>
      <c r="G639" s="886"/>
      <c r="H639" s="886"/>
      <c r="I639" s="886"/>
      <c r="J639" s="886"/>
      <c r="K639" s="886"/>
      <c r="L639" s="886"/>
      <c r="M639" s="886"/>
      <c r="N639" s="886"/>
      <c r="O639" s="887"/>
    </row>
    <row r="640" spans="2:15" ht="16.350000000000001" customHeight="1">
      <c r="B640" s="888"/>
      <c r="C640" s="886"/>
      <c r="D640" s="886"/>
      <c r="E640" s="886"/>
      <c r="F640" s="886"/>
      <c r="G640" s="886"/>
      <c r="H640" s="886"/>
      <c r="I640" s="886"/>
      <c r="J640" s="886"/>
      <c r="K640" s="886"/>
      <c r="L640" s="886"/>
      <c r="M640" s="886"/>
      <c r="N640" s="886"/>
      <c r="O640" s="887"/>
    </row>
    <row r="641" spans="2:15" ht="16.350000000000001" customHeight="1">
      <c r="B641" s="888"/>
      <c r="C641" s="886"/>
      <c r="D641" s="886"/>
      <c r="E641" s="886"/>
      <c r="F641" s="886"/>
      <c r="G641" s="886"/>
      <c r="H641" s="886"/>
      <c r="I641" s="886"/>
      <c r="J641" s="886"/>
      <c r="K641" s="886"/>
      <c r="L641" s="886"/>
      <c r="M641" s="886"/>
      <c r="N641" s="886"/>
      <c r="O641" s="887"/>
    </row>
    <row r="642" spans="2:15" ht="16.350000000000001" customHeight="1">
      <c r="B642" s="888"/>
      <c r="C642" s="886"/>
      <c r="D642" s="886"/>
      <c r="E642" s="886"/>
      <c r="F642" s="886"/>
      <c r="G642" s="886"/>
      <c r="H642" s="886"/>
      <c r="I642" s="886"/>
      <c r="J642" s="886"/>
      <c r="K642" s="886"/>
      <c r="L642" s="886"/>
      <c r="M642" s="886"/>
      <c r="N642" s="886"/>
      <c r="O642" s="887"/>
    </row>
    <row r="643" spans="2:15" ht="16.350000000000001" customHeight="1">
      <c r="B643" s="888"/>
      <c r="C643" s="886"/>
      <c r="D643" s="886"/>
      <c r="E643" s="886"/>
      <c r="F643" s="886"/>
      <c r="G643" s="886"/>
      <c r="H643" s="886"/>
      <c r="I643" s="886"/>
      <c r="J643" s="886"/>
      <c r="K643" s="886"/>
      <c r="L643" s="886"/>
      <c r="M643" s="886"/>
      <c r="N643" s="886"/>
      <c r="O643" s="887"/>
    </row>
    <row r="644" spans="2:15" ht="16.350000000000001" customHeight="1">
      <c r="B644" s="888"/>
      <c r="C644" s="886"/>
      <c r="D644" s="886"/>
      <c r="E644" s="886"/>
      <c r="F644" s="886"/>
      <c r="G644" s="886"/>
      <c r="H644" s="886"/>
      <c r="I644" s="886"/>
      <c r="J644" s="886"/>
      <c r="K644" s="886"/>
      <c r="L644" s="886"/>
      <c r="M644" s="886"/>
      <c r="N644" s="886"/>
      <c r="O644" s="887"/>
    </row>
    <row r="645" spans="2:15" ht="16.350000000000001" customHeight="1">
      <c r="B645" s="888"/>
      <c r="C645" s="886"/>
      <c r="D645" s="886"/>
      <c r="E645" s="886"/>
      <c r="F645" s="886"/>
      <c r="G645" s="886"/>
      <c r="H645" s="886"/>
      <c r="I645" s="886"/>
      <c r="J645" s="886"/>
      <c r="K645" s="886"/>
      <c r="L645" s="886"/>
      <c r="M645" s="886"/>
      <c r="N645" s="886"/>
      <c r="O645" s="887"/>
    </row>
    <row r="646" spans="2:15" ht="16.350000000000001" customHeight="1">
      <c r="B646" s="888"/>
      <c r="C646" s="886"/>
      <c r="D646" s="886"/>
      <c r="E646" s="886"/>
      <c r="F646" s="886"/>
      <c r="G646" s="886"/>
      <c r="H646" s="886"/>
      <c r="I646" s="886"/>
      <c r="J646" s="886"/>
      <c r="K646" s="886"/>
      <c r="L646" s="886"/>
      <c r="M646" s="886"/>
      <c r="N646" s="886"/>
      <c r="O646" s="887"/>
    </row>
    <row r="647" spans="2:15" ht="16.350000000000001" customHeight="1">
      <c r="B647" s="870" t="s">
        <v>170</v>
      </c>
      <c r="C647" s="871"/>
      <c r="D647" s="871"/>
      <c r="E647" s="871"/>
      <c r="F647" s="871"/>
      <c r="G647" s="871"/>
      <c r="H647" s="871"/>
      <c r="I647" s="871"/>
      <c r="J647" s="871"/>
      <c r="K647" s="871"/>
      <c r="L647" s="872" t="s">
        <v>65</v>
      </c>
      <c r="M647" s="872"/>
      <c r="N647" s="872"/>
      <c r="O647" s="873"/>
    </row>
    <row r="648" spans="2:15" ht="16.350000000000001" customHeight="1">
      <c r="B648" s="870"/>
      <c r="C648" s="871"/>
      <c r="D648" s="871"/>
      <c r="E648" s="871"/>
      <c r="F648" s="871"/>
      <c r="G648" s="871"/>
      <c r="H648" s="871"/>
      <c r="I648" s="871"/>
      <c r="J648" s="871"/>
      <c r="K648" s="871"/>
      <c r="L648" s="872"/>
      <c r="M648" s="872"/>
      <c r="N648" s="872"/>
      <c r="O648" s="873"/>
    </row>
    <row r="649" spans="2:15" ht="16.350000000000001" customHeight="1">
      <c r="B649" s="893" t="s">
        <v>308</v>
      </c>
      <c r="C649" s="894"/>
      <c r="D649" s="894"/>
      <c r="E649" s="894"/>
      <c r="F649" s="894"/>
      <c r="G649" s="894"/>
      <c r="H649" s="894"/>
      <c r="I649" s="894"/>
      <c r="J649" s="894"/>
      <c r="K649" s="894"/>
      <c r="L649" s="895"/>
      <c r="M649" s="895"/>
      <c r="N649" s="895"/>
      <c r="O649" s="896"/>
    </row>
    <row r="650" spans="2:15" ht="16.350000000000001" customHeight="1">
      <c r="B650" s="893"/>
      <c r="C650" s="894"/>
      <c r="D650" s="894"/>
      <c r="E650" s="894"/>
      <c r="F650" s="894"/>
      <c r="G650" s="894"/>
      <c r="H650" s="894"/>
      <c r="I650" s="894"/>
      <c r="J650" s="894"/>
      <c r="K650" s="894"/>
      <c r="L650" s="895"/>
      <c r="M650" s="895"/>
      <c r="N650" s="895"/>
      <c r="O650" s="896"/>
    </row>
    <row r="651" spans="2:15" ht="16.350000000000001" customHeight="1">
      <c r="B651" s="893"/>
      <c r="C651" s="894"/>
      <c r="D651" s="894"/>
      <c r="E651" s="894"/>
      <c r="F651" s="894"/>
      <c r="G651" s="894"/>
      <c r="H651" s="894"/>
      <c r="I651" s="894"/>
      <c r="J651" s="894"/>
      <c r="K651" s="894"/>
      <c r="L651" s="895"/>
      <c r="M651" s="895"/>
      <c r="N651" s="895"/>
      <c r="O651" s="896"/>
    </row>
    <row r="652" spans="2:15" ht="16.350000000000001" customHeight="1">
      <c r="B652" s="893"/>
      <c r="C652" s="894"/>
      <c r="D652" s="894"/>
      <c r="E652" s="894"/>
      <c r="F652" s="894"/>
      <c r="G652" s="894"/>
      <c r="H652" s="894"/>
      <c r="I652" s="894"/>
      <c r="J652" s="894"/>
      <c r="K652" s="894"/>
      <c r="L652" s="895"/>
      <c r="M652" s="895"/>
      <c r="N652" s="895"/>
      <c r="O652" s="896"/>
    </row>
    <row r="653" spans="2:15" ht="16.350000000000001" customHeight="1" thickBot="1">
      <c r="B653" s="519"/>
      <c r="C653" s="520"/>
      <c r="D653" s="520"/>
      <c r="E653" s="520"/>
      <c r="F653" s="520"/>
      <c r="G653" s="520"/>
      <c r="H653" s="520"/>
      <c r="I653" s="520"/>
      <c r="J653" s="520"/>
      <c r="K653" s="520"/>
      <c r="L653" s="897"/>
      <c r="M653" s="897"/>
      <c r="N653" s="897"/>
      <c r="O653" s="898"/>
    </row>
    <row r="654" spans="2:15" s="697" customFormat="1" ht="16.350000000000001" customHeight="1" thickBot="1"/>
    <row r="655" spans="2:15" ht="16.350000000000001" customHeight="1">
      <c r="B655" s="963" t="s">
        <v>149</v>
      </c>
      <c r="C655" s="964"/>
      <c r="D655" s="964"/>
      <c r="E655" s="964"/>
      <c r="F655" s="964"/>
      <c r="G655" s="964"/>
      <c r="H655" s="964"/>
      <c r="I655" s="964"/>
      <c r="J655" s="964"/>
      <c r="K655" s="964"/>
      <c r="L655" s="964"/>
      <c r="M655" s="964"/>
      <c r="N655" s="964"/>
      <c r="O655" s="965"/>
    </row>
    <row r="656" spans="2:15" s="57" customFormat="1" ht="16.5" customHeight="1">
      <c r="B656" s="855" t="s">
        <v>690</v>
      </c>
      <c r="C656" s="856"/>
      <c r="D656" s="856"/>
      <c r="E656" s="856"/>
      <c r="F656" s="856"/>
      <c r="G656" s="856"/>
      <c r="H656" s="856"/>
      <c r="I656" s="856"/>
      <c r="J656" s="856"/>
      <c r="K656" s="856"/>
      <c r="L656" s="856"/>
      <c r="M656" s="856"/>
      <c r="N656" s="856"/>
      <c r="O656" s="857"/>
    </row>
    <row r="657" spans="2:85" s="57" customFormat="1" ht="15.75" customHeight="1" thickBot="1">
      <c r="B657" s="858"/>
      <c r="C657" s="859"/>
      <c r="D657" s="859"/>
      <c r="E657" s="859"/>
      <c r="F657" s="859"/>
      <c r="G657" s="859"/>
      <c r="H657" s="859"/>
      <c r="I657" s="859"/>
      <c r="J657" s="859"/>
      <c r="K657" s="859"/>
      <c r="L657" s="859"/>
      <c r="M657" s="859"/>
      <c r="N657" s="859"/>
      <c r="O657" s="860"/>
    </row>
    <row r="658" spans="2:85" s="144" customFormat="1" ht="16.350000000000001" customHeight="1" thickBot="1">
      <c r="B658" s="145"/>
      <c r="C658" s="145"/>
      <c r="D658" s="145"/>
      <c r="E658" s="145"/>
      <c r="F658" s="145"/>
      <c r="G658" s="145"/>
      <c r="H658" s="145"/>
      <c r="I658" s="145"/>
      <c r="J658" s="145"/>
      <c r="K658" s="145"/>
      <c r="L658" s="145"/>
      <c r="M658" s="145"/>
      <c r="N658" s="145"/>
      <c r="O658" s="145"/>
      <c r="P658" s="143"/>
      <c r="Q658" s="143"/>
      <c r="R658" s="143"/>
      <c r="S658" s="143"/>
      <c r="T658" s="143"/>
      <c r="U658" s="143"/>
      <c r="V658" s="143"/>
      <c r="W658" s="143"/>
      <c r="X658" s="143"/>
      <c r="Y658" s="143"/>
      <c r="Z658" s="143"/>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row>
    <row r="659" spans="2:85" s="138" customFormat="1" ht="15" customHeight="1">
      <c r="B659" s="844" t="s">
        <v>691</v>
      </c>
      <c r="C659" s="845"/>
      <c r="D659" s="845"/>
      <c r="E659" s="845"/>
      <c r="F659" s="849" t="s">
        <v>692</v>
      </c>
      <c r="G659" s="849"/>
      <c r="H659" s="849"/>
      <c r="I659" s="849"/>
      <c r="J659" s="849"/>
      <c r="K659" s="849"/>
      <c r="L659" s="849"/>
      <c r="M659" s="849"/>
      <c r="N659" s="849"/>
      <c r="O659" s="850"/>
    </row>
    <row r="660" spans="2:85" s="138" customFormat="1" ht="15" customHeight="1">
      <c r="B660" s="846"/>
      <c r="C660" s="678"/>
      <c r="D660" s="678"/>
      <c r="E660" s="678"/>
      <c r="F660" s="683"/>
      <c r="G660" s="683"/>
      <c r="H660" s="683"/>
      <c r="I660" s="683"/>
      <c r="J660" s="683"/>
      <c r="K660" s="683"/>
      <c r="L660" s="683"/>
      <c r="M660" s="683"/>
      <c r="N660" s="683"/>
      <c r="O660" s="851"/>
    </row>
    <row r="661" spans="2:85" s="138" customFormat="1" ht="15" customHeight="1">
      <c r="B661" s="846"/>
      <c r="C661" s="678"/>
      <c r="D661" s="678"/>
      <c r="E661" s="678"/>
      <c r="F661" s="683"/>
      <c r="G661" s="683"/>
      <c r="H661" s="683"/>
      <c r="I661" s="683"/>
      <c r="J661" s="683"/>
      <c r="K661" s="683"/>
      <c r="L661" s="683"/>
      <c r="M661" s="683"/>
      <c r="N661" s="683"/>
      <c r="O661" s="851"/>
    </row>
    <row r="662" spans="2:85" s="138" customFormat="1" ht="15.75" customHeight="1">
      <c r="B662" s="846"/>
      <c r="C662" s="678"/>
      <c r="D662" s="678"/>
      <c r="E662" s="678"/>
      <c r="F662" s="683"/>
      <c r="G662" s="683"/>
      <c r="H662" s="683"/>
      <c r="I662" s="683"/>
      <c r="J662" s="683"/>
      <c r="K662" s="683"/>
      <c r="L662" s="683"/>
      <c r="M662" s="683"/>
      <c r="N662" s="683"/>
      <c r="O662" s="851"/>
    </row>
    <row r="663" spans="2:85" s="138" customFormat="1" ht="15.75" thickBot="1">
      <c r="B663" s="847"/>
      <c r="C663" s="848"/>
      <c r="D663" s="848"/>
      <c r="E663" s="848"/>
      <c r="F663" s="852"/>
      <c r="G663" s="852"/>
      <c r="H663" s="852"/>
      <c r="I663" s="852"/>
      <c r="J663" s="852"/>
      <c r="K663" s="852"/>
      <c r="L663" s="852"/>
      <c r="M663" s="852"/>
      <c r="N663" s="852"/>
      <c r="O663" s="853"/>
    </row>
    <row r="664" spans="2:85" s="697" customFormat="1" ht="16.350000000000001" customHeight="1" thickBot="1"/>
    <row r="665" spans="2:85" ht="16.350000000000001" customHeight="1">
      <c r="B665" s="874" t="s">
        <v>468</v>
      </c>
      <c r="C665" s="596" t="s">
        <v>693</v>
      </c>
      <c r="D665" s="596"/>
      <c r="E665" s="596"/>
      <c r="F665" s="596"/>
      <c r="G665" s="596"/>
      <c r="H665" s="596"/>
      <c r="I665" s="596"/>
      <c r="J665" s="596"/>
      <c r="K665" s="596"/>
      <c r="L665" s="596"/>
      <c r="M665" s="596"/>
      <c r="N665" s="596"/>
      <c r="O665" s="597"/>
    </row>
    <row r="666" spans="2:85" ht="16.350000000000001" customHeight="1">
      <c r="B666" s="875"/>
      <c r="C666" s="598"/>
      <c r="D666" s="598"/>
      <c r="E666" s="598"/>
      <c r="F666" s="598"/>
      <c r="G666" s="598"/>
      <c r="H666" s="598"/>
      <c r="I666" s="598"/>
      <c r="J666" s="598"/>
      <c r="K666" s="598"/>
      <c r="L666" s="598"/>
      <c r="M666" s="598"/>
      <c r="N666" s="598"/>
      <c r="O666" s="599"/>
    </row>
    <row r="667" spans="2:85" ht="16.350000000000001" customHeight="1">
      <c r="B667" s="875" t="s">
        <v>59</v>
      </c>
      <c r="C667" s="889"/>
      <c r="D667" s="876" t="s">
        <v>58</v>
      </c>
      <c r="E667" s="889"/>
      <c r="F667" s="917" t="s">
        <v>60</v>
      </c>
      <c r="G667" s="889"/>
      <c r="H667" s="918" t="s">
        <v>61</v>
      </c>
      <c r="I667" s="918"/>
      <c r="J667" s="739"/>
      <c r="K667" s="739"/>
      <c r="L667" s="739"/>
      <c r="M667" s="739"/>
      <c r="N667" s="872" t="s">
        <v>62</v>
      </c>
      <c r="O667" s="518">
        <v>0.1</v>
      </c>
    </row>
    <row r="668" spans="2:85" ht="16.350000000000001" customHeight="1">
      <c r="B668" s="875"/>
      <c r="C668" s="889"/>
      <c r="D668" s="876"/>
      <c r="E668" s="889"/>
      <c r="F668" s="917"/>
      <c r="G668" s="889"/>
      <c r="H668" s="918"/>
      <c r="I668" s="918"/>
      <c r="J668" s="739"/>
      <c r="K668" s="739"/>
      <c r="L668" s="739"/>
      <c r="M668" s="739"/>
      <c r="N668" s="872"/>
      <c r="O668" s="518"/>
    </row>
    <row r="669" spans="2:85" ht="16.350000000000001" customHeight="1">
      <c r="B669" s="888" t="s">
        <v>115</v>
      </c>
      <c r="C669" s="967"/>
      <c r="D669" s="967"/>
      <c r="E669" s="967"/>
      <c r="F669" s="967"/>
      <c r="G669" s="967"/>
      <c r="H669" s="967"/>
      <c r="I669" s="967"/>
      <c r="J669" s="967"/>
      <c r="K669" s="967"/>
      <c r="L669" s="967"/>
      <c r="M669" s="967"/>
      <c r="N669" s="967"/>
      <c r="O669" s="968"/>
    </row>
    <row r="670" spans="2:85" ht="16.350000000000001" customHeight="1">
      <c r="B670" s="888"/>
      <c r="C670" s="967"/>
      <c r="D670" s="967"/>
      <c r="E670" s="967"/>
      <c r="F670" s="967"/>
      <c r="G670" s="967"/>
      <c r="H670" s="967"/>
      <c r="I670" s="967"/>
      <c r="J670" s="967"/>
      <c r="K670" s="967"/>
      <c r="L670" s="967"/>
      <c r="M670" s="967"/>
      <c r="N670" s="967"/>
      <c r="O670" s="968"/>
    </row>
    <row r="671" spans="2:85" ht="16.350000000000001" customHeight="1">
      <c r="B671" s="888"/>
      <c r="C671" s="967"/>
      <c r="D671" s="967"/>
      <c r="E671" s="967"/>
      <c r="F671" s="967"/>
      <c r="G671" s="967"/>
      <c r="H671" s="967"/>
      <c r="I671" s="967"/>
      <c r="J671" s="967"/>
      <c r="K671" s="967"/>
      <c r="L671" s="967"/>
      <c r="M671" s="967"/>
      <c r="N671" s="967"/>
      <c r="O671" s="968"/>
    </row>
    <row r="672" spans="2:85" ht="16.350000000000001" customHeight="1">
      <c r="B672" s="888"/>
      <c r="C672" s="967"/>
      <c r="D672" s="967"/>
      <c r="E672" s="967"/>
      <c r="F672" s="967"/>
      <c r="G672" s="967"/>
      <c r="H672" s="967"/>
      <c r="I672" s="967"/>
      <c r="J672" s="967"/>
      <c r="K672" s="967"/>
      <c r="L672" s="967"/>
      <c r="M672" s="967"/>
      <c r="N672" s="967"/>
      <c r="O672" s="968"/>
    </row>
    <row r="673" spans="2:15" ht="16.350000000000001" customHeight="1">
      <c r="B673" s="888"/>
      <c r="C673" s="967"/>
      <c r="D673" s="967"/>
      <c r="E673" s="967"/>
      <c r="F673" s="967"/>
      <c r="G673" s="967"/>
      <c r="H673" s="967"/>
      <c r="I673" s="967"/>
      <c r="J673" s="967"/>
      <c r="K673" s="967"/>
      <c r="L673" s="967"/>
      <c r="M673" s="967"/>
      <c r="N673" s="967"/>
      <c r="O673" s="968"/>
    </row>
    <row r="674" spans="2:15" ht="16.350000000000001" customHeight="1">
      <c r="B674" s="888"/>
      <c r="C674" s="967"/>
      <c r="D674" s="967"/>
      <c r="E674" s="967"/>
      <c r="F674" s="967"/>
      <c r="G674" s="967"/>
      <c r="H674" s="967"/>
      <c r="I674" s="967"/>
      <c r="J674" s="967"/>
      <c r="K674" s="967"/>
      <c r="L674" s="967"/>
      <c r="M674" s="967"/>
      <c r="N674" s="967"/>
      <c r="O674" s="968"/>
    </row>
    <row r="675" spans="2:15" ht="16.350000000000001" customHeight="1">
      <c r="B675" s="888"/>
      <c r="C675" s="967"/>
      <c r="D675" s="967"/>
      <c r="E675" s="967"/>
      <c r="F675" s="967"/>
      <c r="G675" s="967"/>
      <c r="H675" s="967"/>
      <c r="I675" s="967"/>
      <c r="J675" s="967"/>
      <c r="K675" s="967"/>
      <c r="L675" s="967"/>
      <c r="M675" s="967"/>
      <c r="N675" s="967"/>
      <c r="O675" s="968"/>
    </row>
    <row r="676" spans="2:15" ht="16.350000000000001" customHeight="1">
      <c r="B676" s="888"/>
      <c r="C676" s="967"/>
      <c r="D676" s="967"/>
      <c r="E676" s="967"/>
      <c r="F676" s="967"/>
      <c r="G676" s="967"/>
      <c r="H676" s="967"/>
      <c r="I676" s="967"/>
      <c r="J676" s="967"/>
      <c r="K676" s="967"/>
      <c r="L676" s="967"/>
      <c r="M676" s="967"/>
      <c r="N676" s="967"/>
      <c r="O676" s="968"/>
    </row>
    <row r="677" spans="2:15" ht="16.350000000000001" customHeight="1">
      <c r="B677" s="888"/>
      <c r="C677" s="967"/>
      <c r="D677" s="967"/>
      <c r="E677" s="967"/>
      <c r="F677" s="967"/>
      <c r="G677" s="967"/>
      <c r="H677" s="967"/>
      <c r="I677" s="967"/>
      <c r="J677" s="967"/>
      <c r="K677" s="967"/>
      <c r="L677" s="967"/>
      <c r="M677" s="967"/>
      <c r="N677" s="967"/>
      <c r="O677" s="968"/>
    </row>
    <row r="678" spans="2:15" ht="16.350000000000001" customHeight="1">
      <c r="B678" s="888"/>
      <c r="C678" s="967"/>
      <c r="D678" s="967"/>
      <c r="E678" s="967"/>
      <c r="F678" s="967"/>
      <c r="G678" s="967"/>
      <c r="H678" s="967"/>
      <c r="I678" s="967"/>
      <c r="J678" s="967"/>
      <c r="K678" s="967"/>
      <c r="L678" s="967"/>
      <c r="M678" s="967"/>
      <c r="N678" s="967"/>
      <c r="O678" s="968"/>
    </row>
    <row r="679" spans="2:15" ht="16.350000000000001" customHeight="1">
      <c r="B679" s="888"/>
      <c r="C679" s="967"/>
      <c r="D679" s="967"/>
      <c r="E679" s="967"/>
      <c r="F679" s="967"/>
      <c r="G679" s="967"/>
      <c r="H679" s="967"/>
      <c r="I679" s="967"/>
      <c r="J679" s="967"/>
      <c r="K679" s="967"/>
      <c r="L679" s="967"/>
      <c r="M679" s="967"/>
      <c r="N679" s="967"/>
      <c r="O679" s="968"/>
    </row>
    <row r="680" spans="2:15" ht="16.350000000000001" customHeight="1">
      <c r="B680" s="888"/>
      <c r="C680" s="967"/>
      <c r="D680" s="967"/>
      <c r="E680" s="967"/>
      <c r="F680" s="967"/>
      <c r="G680" s="967"/>
      <c r="H680" s="967"/>
      <c r="I680" s="967"/>
      <c r="J680" s="967"/>
      <c r="K680" s="967"/>
      <c r="L680" s="967"/>
      <c r="M680" s="967"/>
      <c r="N680" s="967"/>
      <c r="O680" s="968"/>
    </row>
    <row r="681" spans="2:15" ht="16.350000000000001" customHeight="1">
      <c r="B681" s="888"/>
      <c r="C681" s="967"/>
      <c r="D681" s="967"/>
      <c r="E681" s="967"/>
      <c r="F681" s="967"/>
      <c r="G681" s="967"/>
      <c r="H681" s="967"/>
      <c r="I681" s="967"/>
      <c r="J681" s="967"/>
      <c r="K681" s="967"/>
      <c r="L681" s="967"/>
      <c r="M681" s="967"/>
      <c r="N681" s="967"/>
      <c r="O681" s="968"/>
    </row>
    <row r="682" spans="2:15" ht="16.350000000000001" customHeight="1">
      <c r="B682" s="888"/>
      <c r="C682" s="967"/>
      <c r="D682" s="967"/>
      <c r="E682" s="967"/>
      <c r="F682" s="967"/>
      <c r="G682" s="967"/>
      <c r="H682" s="967"/>
      <c r="I682" s="967"/>
      <c r="J682" s="967"/>
      <c r="K682" s="967"/>
      <c r="L682" s="967"/>
      <c r="M682" s="967"/>
      <c r="N682" s="967"/>
      <c r="O682" s="968"/>
    </row>
    <row r="683" spans="2:15" ht="16.350000000000001" customHeight="1">
      <c r="B683" s="888"/>
      <c r="C683" s="967"/>
      <c r="D683" s="967"/>
      <c r="E683" s="967"/>
      <c r="F683" s="967"/>
      <c r="G683" s="967"/>
      <c r="H683" s="967"/>
      <c r="I683" s="967"/>
      <c r="J683" s="967"/>
      <c r="K683" s="967"/>
      <c r="L683" s="967"/>
      <c r="M683" s="967"/>
      <c r="N683" s="967"/>
      <c r="O683" s="968"/>
    </row>
    <row r="684" spans="2:15" ht="16.350000000000001" customHeight="1">
      <c r="B684" s="888"/>
      <c r="C684" s="967"/>
      <c r="D684" s="967"/>
      <c r="E684" s="967"/>
      <c r="F684" s="967"/>
      <c r="G684" s="967"/>
      <c r="H684" s="967"/>
      <c r="I684" s="967"/>
      <c r="J684" s="967"/>
      <c r="K684" s="967"/>
      <c r="L684" s="967"/>
      <c r="M684" s="967"/>
      <c r="N684" s="967"/>
      <c r="O684" s="968"/>
    </row>
    <row r="685" spans="2:15" ht="16.350000000000001" customHeight="1">
      <c r="B685" s="870" t="s">
        <v>171</v>
      </c>
      <c r="C685" s="871"/>
      <c r="D685" s="871"/>
      <c r="E685" s="871"/>
      <c r="F685" s="871"/>
      <c r="G685" s="871"/>
      <c r="H685" s="871"/>
      <c r="I685" s="871"/>
      <c r="J685" s="871"/>
      <c r="K685" s="871"/>
      <c r="L685" s="872" t="s">
        <v>65</v>
      </c>
      <c r="M685" s="872"/>
      <c r="N685" s="872"/>
      <c r="O685" s="873"/>
    </row>
    <row r="686" spans="2:15" ht="16.350000000000001" customHeight="1">
      <c r="B686" s="870"/>
      <c r="C686" s="871"/>
      <c r="D686" s="871"/>
      <c r="E686" s="871"/>
      <c r="F686" s="871"/>
      <c r="G686" s="871"/>
      <c r="H686" s="871"/>
      <c r="I686" s="871"/>
      <c r="J686" s="871"/>
      <c r="K686" s="871"/>
      <c r="L686" s="872"/>
      <c r="M686" s="872"/>
      <c r="N686" s="872"/>
      <c r="O686" s="873"/>
    </row>
    <row r="687" spans="2:15" ht="16.350000000000001" customHeight="1">
      <c r="B687" s="827" t="s">
        <v>515</v>
      </c>
      <c r="C687" s="828"/>
      <c r="D687" s="828"/>
      <c r="E687" s="828"/>
      <c r="F687" s="828"/>
      <c r="G687" s="828"/>
      <c r="H687" s="828"/>
      <c r="I687" s="828"/>
      <c r="J687" s="828"/>
      <c r="K687" s="828"/>
      <c r="L687" s="833"/>
      <c r="M687" s="833"/>
      <c r="N687" s="833"/>
      <c r="O687" s="834"/>
    </row>
    <row r="688" spans="2:15" ht="16.350000000000001" customHeight="1">
      <c r="B688" s="827"/>
      <c r="C688" s="828"/>
      <c r="D688" s="828"/>
      <c r="E688" s="828"/>
      <c r="F688" s="828"/>
      <c r="G688" s="828"/>
      <c r="H688" s="828"/>
      <c r="I688" s="828"/>
      <c r="J688" s="828"/>
      <c r="K688" s="828"/>
      <c r="L688" s="833"/>
      <c r="M688" s="833"/>
      <c r="N688" s="833"/>
      <c r="O688" s="834"/>
    </row>
    <row r="689" spans="2:15" ht="16.350000000000001" customHeight="1">
      <c r="B689" s="827"/>
      <c r="C689" s="828"/>
      <c r="D689" s="828"/>
      <c r="E689" s="828"/>
      <c r="F689" s="828"/>
      <c r="G689" s="828"/>
      <c r="H689" s="828"/>
      <c r="I689" s="828"/>
      <c r="J689" s="828"/>
      <c r="K689" s="828"/>
      <c r="L689" s="833"/>
      <c r="M689" s="833"/>
      <c r="N689" s="833"/>
      <c r="O689" s="834"/>
    </row>
    <row r="690" spans="2:15" ht="16.350000000000001" customHeight="1">
      <c r="B690" s="827"/>
      <c r="C690" s="828"/>
      <c r="D690" s="828"/>
      <c r="E690" s="828"/>
      <c r="F690" s="828"/>
      <c r="G690" s="828"/>
      <c r="H690" s="828"/>
      <c r="I690" s="828"/>
      <c r="J690" s="828"/>
      <c r="K690" s="828"/>
      <c r="L690" s="833"/>
      <c r="M690" s="833"/>
      <c r="N690" s="833"/>
      <c r="O690" s="834"/>
    </row>
    <row r="691" spans="2:15" ht="16.350000000000001" customHeight="1">
      <c r="B691" s="827"/>
      <c r="C691" s="828"/>
      <c r="D691" s="828"/>
      <c r="E691" s="828"/>
      <c r="F691" s="828"/>
      <c r="G691" s="828"/>
      <c r="H691" s="828"/>
      <c r="I691" s="828"/>
      <c r="J691" s="828"/>
      <c r="K691" s="828"/>
      <c r="L691" s="833"/>
      <c r="M691" s="833"/>
      <c r="N691" s="833"/>
      <c r="O691" s="834"/>
    </row>
    <row r="692" spans="2:15" ht="16.350000000000001" customHeight="1" thickBot="1">
      <c r="B692" s="899"/>
      <c r="C692" s="900"/>
      <c r="D692" s="900"/>
      <c r="E692" s="900"/>
      <c r="F692" s="900"/>
      <c r="G692" s="900"/>
      <c r="H692" s="900"/>
      <c r="I692" s="900"/>
      <c r="J692" s="900"/>
      <c r="K692" s="900"/>
      <c r="L692" s="835"/>
      <c r="M692" s="835"/>
      <c r="N692" s="835"/>
      <c r="O692" s="836"/>
    </row>
    <row r="693" spans="2:15" s="697" customFormat="1" ht="16.350000000000001" customHeight="1" thickBot="1"/>
    <row r="694" spans="2:15" ht="16.350000000000001" customHeight="1">
      <c r="B694" s="874" t="s">
        <v>467</v>
      </c>
      <c r="C694" s="596" t="s">
        <v>694</v>
      </c>
      <c r="D694" s="596"/>
      <c r="E694" s="596"/>
      <c r="F694" s="596"/>
      <c r="G694" s="596"/>
      <c r="H694" s="596"/>
      <c r="I694" s="596"/>
      <c r="J694" s="596"/>
      <c r="K694" s="596"/>
      <c r="L694" s="596"/>
      <c r="M694" s="596"/>
      <c r="N694" s="596"/>
      <c r="O694" s="597"/>
    </row>
    <row r="695" spans="2:15" ht="16.350000000000001" customHeight="1">
      <c r="B695" s="875"/>
      <c r="C695" s="598"/>
      <c r="D695" s="598"/>
      <c r="E695" s="598"/>
      <c r="F695" s="598"/>
      <c r="G695" s="598"/>
      <c r="H695" s="598"/>
      <c r="I695" s="598"/>
      <c r="J695" s="598"/>
      <c r="K695" s="598"/>
      <c r="L695" s="598"/>
      <c r="M695" s="598"/>
      <c r="N695" s="598"/>
      <c r="O695" s="599"/>
    </row>
    <row r="696" spans="2:15" ht="16.350000000000001" customHeight="1">
      <c r="B696" s="875" t="s">
        <v>59</v>
      </c>
      <c r="C696" s="889"/>
      <c r="D696" s="876" t="s">
        <v>58</v>
      </c>
      <c r="E696" s="889"/>
      <c r="F696" s="917" t="s">
        <v>60</v>
      </c>
      <c r="G696" s="889"/>
      <c r="H696" s="918" t="s">
        <v>61</v>
      </c>
      <c r="I696" s="918"/>
      <c r="J696" s="753"/>
      <c r="K696" s="753"/>
      <c r="L696" s="753"/>
      <c r="M696" s="753"/>
      <c r="N696" s="872" t="s">
        <v>62</v>
      </c>
      <c r="O696" s="741"/>
    </row>
    <row r="697" spans="2:15" ht="16.350000000000001" customHeight="1">
      <c r="B697" s="875"/>
      <c r="C697" s="889"/>
      <c r="D697" s="876"/>
      <c r="E697" s="889"/>
      <c r="F697" s="917"/>
      <c r="G697" s="889"/>
      <c r="H697" s="918"/>
      <c r="I697" s="918"/>
      <c r="J697" s="753"/>
      <c r="K697" s="753"/>
      <c r="L697" s="753"/>
      <c r="M697" s="753"/>
      <c r="N697" s="872"/>
      <c r="O697" s="741"/>
    </row>
    <row r="698" spans="2:15" ht="16.350000000000001" customHeight="1">
      <c r="B698" s="888" t="s">
        <v>115</v>
      </c>
      <c r="C698" s="969"/>
      <c r="D698" s="886"/>
      <c r="E698" s="886"/>
      <c r="F698" s="886"/>
      <c r="G698" s="886"/>
      <c r="H698" s="886"/>
      <c r="I698" s="886"/>
      <c r="J698" s="886"/>
      <c r="K698" s="886"/>
      <c r="L698" s="886"/>
      <c r="M698" s="886"/>
      <c r="N698" s="886"/>
      <c r="O698" s="887"/>
    </row>
    <row r="699" spans="2:15" ht="16.350000000000001" customHeight="1">
      <c r="B699" s="888"/>
      <c r="C699" s="886"/>
      <c r="D699" s="886"/>
      <c r="E699" s="886"/>
      <c r="F699" s="886"/>
      <c r="G699" s="886"/>
      <c r="H699" s="886"/>
      <c r="I699" s="886"/>
      <c r="J699" s="886"/>
      <c r="K699" s="886"/>
      <c r="L699" s="886"/>
      <c r="M699" s="886"/>
      <c r="N699" s="886"/>
      <c r="O699" s="887"/>
    </row>
    <row r="700" spans="2:15" ht="16.350000000000001" customHeight="1">
      <c r="B700" s="888"/>
      <c r="C700" s="886"/>
      <c r="D700" s="886"/>
      <c r="E700" s="886"/>
      <c r="F700" s="886"/>
      <c r="G700" s="886"/>
      <c r="H700" s="886"/>
      <c r="I700" s="886"/>
      <c r="J700" s="886"/>
      <c r="K700" s="886"/>
      <c r="L700" s="886"/>
      <c r="M700" s="886"/>
      <c r="N700" s="886"/>
      <c r="O700" s="887"/>
    </row>
    <row r="701" spans="2:15" ht="16.350000000000001" customHeight="1">
      <c r="B701" s="888"/>
      <c r="C701" s="886"/>
      <c r="D701" s="886"/>
      <c r="E701" s="886"/>
      <c r="F701" s="886"/>
      <c r="G701" s="886"/>
      <c r="H701" s="886"/>
      <c r="I701" s="886"/>
      <c r="J701" s="886"/>
      <c r="K701" s="886"/>
      <c r="L701" s="886"/>
      <c r="M701" s="886"/>
      <c r="N701" s="886"/>
      <c r="O701" s="887"/>
    </row>
    <row r="702" spans="2:15" ht="16.350000000000001" customHeight="1">
      <c r="B702" s="888"/>
      <c r="C702" s="886"/>
      <c r="D702" s="886"/>
      <c r="E702" s="886"/>
      <c r="F702" s="886"/>
      <c r="G702" s="886"/>
      <c r="H702" s="886"/>
      <c r="I702" s="886"/>
      <c r="J702" s="886"/>
      <c r="K702" s="886"/>
      <c r="L702" s="886"/>
      <c r="M702" s="886"/>
      <c r="N702" s="886"/>
      <c r="O702" s="887"/>
    </row>
    <row r="703" spans="2:15" ht="16.350000000000001" customHeight="1">
      <c r="B703" s="888"/>
      <c r="C703" s="886"/>
      <c r="D703" s="886"/>
      <c r="E703" s="886"/>
      <c r="F703" s="886"/>
      <c r="G703" s="886"/>
      <c r="H703" s="886"/>
      <c r="I703" s="886"/>
      <c r="J703" s="886"/>
      <c r="K703" s="886"/>
      <c r="L703" s="886"/>
      <c r="M703" s="886"/>
      <c r="N703" s="886"/>
      <c r="O703" s="887"/>
    </row>
    <row r="704" spans="2:15" ht="16.350000000000001" customHeight="1">
      <c r="B704" s="888"/>
      <c r="C704" s="886"/>
      <c r="D704" s="886"/>
      <c r="E704" s="886"/>
      <c r="F704" s="886"/>
      <c r="G704" s="886"/>
      <c r="H704" s="886"/>
      <c r="I704" s="886"/>
      <c r="J704" s="886"/>
      <c r="K704" s="886"/>
      <c r="L704" s="886"/>
      <c r="M704" s="886"/>
      <c r="N704" s="886"/>
      <c r="O704" s="887"/>
    </row>
    <row r="705" spans="2:15" ht="16.350000000000001" customHeight="1">
      <c r="B705" s="888"/>
      <c r="C705" s="886"/>
      <c r="D705" s="886"/>
      <c r="E705" s="886"/>
      <c r="F705" s="886"/>
      <c r="G705" s="886"/>
      <c r="H705" s="886"/>
      <c r="I705" s="886"/>
      <c r="J705" s="886"/>
      <c r="K705" s="886"/>
      <c r="L705" s="886"/>
      <c r="M705" s="886"/>
      <c r="N705" s="886"/>
      <c r="O705" s="887"/>
    </row>
    <row r="706" spans="2:15" ht="16.350000000000001" customHeight="1">
      <c r="B706" s="888"/>
      <c r="C706" s="886"/>
      <c r="D706" s="886"/>
      <c r="E706" s="886"/>
      <c r="F706" s="886"/>
      <c r="G706" s="886"/>
      <c r="H706" s="886"/>
      <c r="I706" s="886"/>
      <c r="J706" s="886"/>
      <c r="K706" s="886"/>
      <c r="L706" s="886"/>
      <c r="M706" s="886"/>
      <c r="N706" s="886"/>
      <c r="O706" s="887"/>
    </row>
    <row r="707" spans="2:15" ht="16.350000000000001" customHeight="1">
      <c r="B707" s="888"/>
      <c r="C707" s="886"/>
      <c r="D707" s="886"/>
      <c r="E707" s="886"/>
      <c r="F707" s="886"/>
      <c r="G707" s="886"/>
      <c r="H707" s="886"/>
      <c r="I707" s="886"/>
      <c r="J707" s="886"/>
      <c r="K707" s="886"/>
      <c r="L707" s="886"/>
      <c r="M707" s="886"/>
      <c r="N707" s="886"/>
      <c r="O707" s="887"/>
    </row>
    <row r="708" spans="2:15" ht="16.350000000000001" customHeight="1">
      <c r="B708" s="888"/>
      <c r="C708" s="886"/>
      <c r="D708" s="886"/>
      <c r="E708" s="886"/>
      <c r="F708" s="886"/>
      <c r="G708" s="886"/>
      <c r="H708" s="886"/>
      <c r="I708" s="886"/>
      <c r="J708" s="886"/>
      <c r="K708" s="886"/>
      <c r="L708" s="886"/>
      <c r="M708" s="886"/>
      <c r="N708" s="886"/>
      <c r="O708" s="887"/>
    </row>
    <row r="709" spans="2:15" ht="16.350000000000001" customHeight="1">
      <c r="B709" s="888"/>
      <c r="C709" s="886"/>
      <c r="D709" s="886"/>
      <c r="E709" s="886"/>
      <c r="F709" s="886"/>
      <c r="G709" s="886"/>
      <c r="H709" s="886"/>
      <c r="I709" s="886"/>
      <c r="J709" s="886"/>
      <c r="K709" s="886"/>
      <c r="L709" s="886"/>
      <c r="M709" s="886"/>
      <c r="N709" s="886"/>
      <c r="O709" s="887"/>
    </row>
    <row r="710" spans="2:15" ht="16.350000000000001" customHeight="1">
      <c r="B710" s="888"/>
      <c r="C710" s="886"/>
      <c r="D710" s="886"/>
      <c r="E710" s="886"/>
      <c r="F710" s="886"/>
      <c r="G710" s="886"/>
      <c r="H710" s="886"/>
      <c r="I710" s="886"/>
      <c r="J710" s="886"/>
      <c r="K710" s="886"/>
      <c r="L710" s="886"/>
      <c r="M710" s="886"/>
      <c r="N710" s="886"/>
      <c r="O710" s="887"/>
    </row>
    <row r="711" spans="2:15" ht="16.350000000000001" customHeight="1">
      <c r="B711" s="888"/>
      <c r="C711" s="886"/>
      <c r="D711" s="886"/>
      <c r="E711" s="886"/>
      <c r="F711" s="886"/>
      <c r="G711" s="886"/>
      <c r="H711" s="886"/>
      <c r="I711" s="886"/>
      <c r="J711" s="886"/>
      <c r="K711" s="886"/>
      <c r="L711" s="886"/>
      <c r="M711" s="886"/>
      <c r="N711" s="886"/>
      <c r="O711" s="887"/>
    </row>
    <row r="712" spans="2:15" ht="16.350000000000001" customHeight="1">
      <c r="B712" s="888"/>
      <c r="C712" s="886"/>
      <c r="D712" s="886"/>
      <c r="E712" s="886"/>
      <c r="F712" s="886"/>
      <c r="G712" s="886"/>
      <c r="H712" s="886"/>
      <c r="I712" s="886"/>
      <c r="J712" s="886"/>
      <c r="K712" s="886"/>
      <c r="L712" s="886"/>
      <c r="M712" s="886"/>
      <c r="N712" s="886"/>
      <c r="O712" s="887"/>
    </row>
    <row r="713" spans="2:15" ht="16.350000000000001" customHeight="1">
      <c r="B713" s="888"/>
      <c r="C713" s="886"/>
      <c r="D713" s="886"/>
      <c r="E713" s="886"/>
      <c r="F713" s="886"/>
      <c r="G713" s="886"/>
      <c r="H713" s="886"/>
      <c r="I713" s="886"/>
      <c r="J713" s="886"/>
      <c r="K713" s="886"/>
      <c r="L713" s="886"/>
      <c r="M713" s="886"/>
      <c r="N713" s="886"/>
      <c r="O713" s="887"/>
    </row>
    <row r="714" spans="2:15" ht="16.350000000000001" customHeight="1">
      <c r="B714" s="888"/>
      <c r="C714" s="886"/>
      <c r="D714" s="886"/>
      <c r="E714" s="886"/>
      <c r="F714" s="886"/>
      <c r="G714" s="886"/>
      <c r="H714" s="886"/>
      <c r="I714" s="886"/>
      <c r="J714" s="886"/>
      <c r="K714" s="886"/>
      <c r="L714" s="886"/>
      <c r="M714" s="886"/>
      <c r="N714" s="886"/>
      <c r="O714" s="887"/>
    </row>
    <row r="715" spans="2:15" ht="16.350000000000001" customHeight="1">
      <c r="B715" s="888"/>
      <c r="C715" s="886"/>
      <c r="D715" s="886"/>
      <c r="E715" s="886"/>
      <c r="F715" s="886"/>
      <c r="G715" s="886"/>
      <c r="H715" s="886"/>
      <c r="I715" s="886"/>
      <c r="J715" s="886"/>
      <c r="K715" s="886"/>
      <c r="L715" s="886"/>
      <c r="M715" s="886"/>
      <c r="N715" s="886"/>
      <c r="O715" s="887"/>
    </row>
    <row r="716" spans="2:15" ht="16.350000000000001" customHeight="1">
      <c r="B716" s="888"/>
      <c r="C716" s="886"/>
      <c r="D716" s="886"/>
      <c r="E716" s="886"/>
      <c r="F716" s="886"/>
      <c r="G716" s="886"/>
      <c r="H716" s="886"/>
      <c r="I716" s="886"/>
      <c r="J716" s="886"/>
      <c r="K716" s="886"/>
      <c r="L716" s="886"/>
      <c r="M716" s="886"/>
      <c r="N716" s="886"/>
      <c r="O716" s="887"/>
    </row>
    <row r="717" spans="2:15" ht="16.350000000000001" customHeight="1">
      <c r="B717" s="888"/>
      <c r="C717" s="886"/>
      <c r="D717" s="886"/>
      <c r="E717" s="886"/>
      <c r="F717" s="886"/>
      <c r="G717" s="886"/>
      <c r="H717" s="886"/>
      <c r="I717" s="886"/>
      <c r="J717" s="886"/>
      <c r="K717" s="886"/>
      <c r="L717" s="886"/>
      <c r="M717" s="886"/>
      <c r="N717" s="886"/>
      <c r="O717" s="887"/>
    </row>
    <row r="718" spans="2:15" ht="16.350000000000001" customHeight="1">
      <c r="B718" s="870" t="s">
        <v>171</v>
      </c>
      <c r="C718" s="871"/>
      <c r="D718" s="871"/>
      <c r="E718" s="871"/>
      <c r="F718" s="871"/>
      <c r="G718" s="871"/>
      <c r="H718" s="871"/>
      <c r="I718" s="871"/>
      <c r="J718" s="871"/>
      <c r="K718" s="871"/>
      <c r="L718" s="872" t="s">
        <v>65</v>
      </c>
      <c r="M718" s="872"/>
      <c r="N718" s="872"/>
      <c r="O718" s="873"/>
    </row>
    <row r="719" spans="2:15" ht="16.350000000000001" customHeight="1">
      <c r="B719" s="870"/>
      <c r="C719" s="871"/>
      <c r="D719" s="871"/>
      <c r="E719" s="871"/>
      <c r="F719" s="871"/>
      <c r="G719" s="871"/>
      <c r="H719" s="871"/>
      <c r="I719" s="871"/>
      <c r="J719" s="871"/>
      <c r="K719" s="871"/>
      <c r="L719" s="872"/>
      <c r="M719" s="872"/>
      <c r="N719" s="872"/>
      <c r="O719" s="873"/>
    </row>
    <row r="720" spans="2:15" ht="16.350000000000001" customHeight="1">
      <c r="B720" s="767" t="s">
        <v>311</v>
      </c>
      <c r="C720" s="527"/>
      <c r="D720" s="527"/>
      <c r="E720" s="527"/>
      <c r="F720" s="527"/>
      <c r="G720" s="527"/>
      <c r="H720" s="527"/>
      <c r="I720" s="527"/>
      <c r="J720" s="527"/>
      <c r="K720" s="527"/>
      <c r="L720" s="833"/>
      <c r="M720" s="833"/>
      <c r="N720" s="833"/>
      <c r="O720" s="834"/>
    </row>
    <row r="721" spans="2:15" ht="16.350000000000001" customHeight="1">
      <c r="B721" s="767"/>
      <c r="C721" s="527"/>
      <c r="D721" s="527"/>
      <c r="E721" s="527"/>
      <c r="F721" s="527"/>
      <c r="G721" s="527"/>
      <c r="H721" s="527"/>
      <c r="I721" s="527"/>
      <c r="J721" s="527"/>
      <c r="K721" s="527"/>
      <c r="L721" s="833"/>
      <c r="M721" s="833"/>
      <c r="N721" s="833"/>
      <c r="O721" s="834"/>
    </row>
    <row r="722" spans="2:15" ht="16.350000000000001" customHeight="1">
      <c r="B722" s="767"/>
      <c r="C722" s="527"/>
      <c r="D722" s="527"/>
      <c r="E722" s="527"/>
      <c r="F722" s="527"/>
      <c r="G722" s="527"/>
      <c r="H722" s="527"/>
      <c r="I722" s="527"/>
      <c r="J722" s="527"/>
      <c r="K722" s="527"/>
      <c r="L722" s="833"/>
      <c r="M722" s="833"/>
      <c r="N722" s="833"/>
      <c r="O722" s="834"/>
    </row>
    <row r="723" spans="2:15" ht="16.350000000000001" customHeight="1" thickBot="1">
      <c r="B723" s="768"/>
      <c r="C723" s="554"/>
      <c r="D723" s="554"/>
      <c r="E723" s="554"/>
      <c r="F723" s="554"/>
      <c r="G723" s="554"/>
      <c r="H723" s="554"/>
      <c r="I723" s="554"/>
      <c r="J723" s="554"/>
      <c r="K723" s="554"/>
      <c r="L723" s="835"/>
      <c r="M723" s="835"/>
      <c r="N723" s="835"/>
      <c r="O723" s="836"/>
    </row>
    <row r="724" spans="2:15" s="697" customFormat="1" ht="16.350000000000001" customHeight="1" thickBot="1"/>
    <row r="725" spans="2:15" ht="16.350000000000001" customHeight="1">
      <c r="B725" s="874" t="s">
        <v>466</v>
      </c>
      <c r="C725" s="596" t="s">
        <v>695</v>
      </c>
      <c r="D725" s="596"/>
      <c r="E725" s="596"/>
      <c r="F725" s="596"/>
      <c r="G725" s="596"/>
      <c r="H725" s="596"/>
      <c r="I725" s="596"/>
      <c r="J725" s="596"/>
      <c r="K725" s="596"/>
      <c r="L725" s="596"/>
      <c r="M725" s="596"/>
      <c r="N725" s="596"/>
      <c r="O725" s="597"/>
    </row>
    <row r="726" spans="2:15" ht="16.350000000000001" customHeight="1">
      <c r="B726" s="875"/>
      <c r="C726" s="598"/>
      <c r="D726" s="598"/>
      <c r="E726" s="598"/>
      <c r="F726" s="598"/>
      <c r="G726" s="598"/>
      <c r="H726" s="598"/>
      <c r="I726" s="598"/>
      <c r="J726" s="598"/>
      <c r="K726" s="598"/>
      <c r="L726" s="598"/>
      <c r="M726" s="598"/>
      <c r="N726" s="598"/>
      <c r="O726" s="599"/>
    </row>
    <row r="727" spans="2:15" ht="16.350000000000001" customHeight="1">
      <c r="B727" s="875" t="s">
        <v>59</v>
      </c>
      <c r="C727" s="889"/>
      <c r="D727" s="876" t="s">
        <v>58</v>
      </c>
      <c r="E727" s="889"/>
      <c r="F727" s="917" t="s">
        <v>60</v>
      </c>
      <c r="G727" s="889"/>
      <c r="H727" s="918" t="s">
        <v>61</v>
      </c>
      <c r="I727" s="918"/>
      <c r="J727" s="753"/>
      <c r="K727" s="753"/>
      <c r="L727" s="753"/>
      <c r="M727" s="753"/>
      <c r="N727" s="872" t="s">
        <v>62</v>
      </c>
      <c r="O727" s="741"/>
    </row>
    <row r="728" spans="2:15" ht="16.350000000000001" customHeight="1">
      <c r="B728" s="875"/>
      <c r="C728" s="889"/>
      <c r="D728" s="876"/>
      <c r="E728" s="889"/>
      <c r="F728" s="917"/>
      <c r="G728" s="889"/>
      <c r="H728" s="918"/>
      <c r="I728" s="918"/>
      <c r="J728" s="753"/>
      <c r="K728" s="753"/>
      <c r="L728" s="753"/>
      <c r="M728" s="753"/>
      <c r="N728" s="872"/>
      <c r="O728" s="741"/>
    </row>
    <row r="729" spans="2:15" ht="16.350000000000001" customHeight="1">
      <c r="B729" s="888" t="s">
        <v>115</v>
      </c>
      <c r="C729" s="886"/>
      <c r="D729" s="886"/>
      <c r="E729" s="886"/>
      <c r="F729" s="886"/>
      <c r="G729" s="886"/>
      <c r="H729" s="886"/>
      <c r="I729" s="886"/>
      <c r="J729" s="886"/>
      <c r="K729" s="886"/>
      <c r="L729" s="886"/>
      <c r="M729" s="886"/>
      <c r="N729" s="886"/>
      <c r="O729" s="887"/>
    </row>
    <row r="730" spans="2:15" ht="16.350000000000001" customHeight="1">
      <c r="B730" s="888"/>
      <c r="C730" s="886"/>
      <c r="D730" s="886"/>
      <c r="E730" s="886"/>
      <c r="F730" s="886"/>
      <c r="G730" s="886"/>
      <c r="H730" s="886"/>
      <c r="I730" s="886"/>
      <c r="J730" s="886"/>
      <c r="K730" s="886"/>
      <c r="L730" s="886"/>
      <c r="M730" s="886"/>
      <c r="N730" s="886"/>
      <c r="O730" s="887"/>
    </row>
    <row r="731" spans="2:15" ht="16.350000000000001" customHeight="1">
      <c r="B731" s="888"/>
      <c r="C731" s="886"/>
      <c r="D731" s="886"/>
      <c r="E731" s="886"/>
      <c r="F731" s="886"/>
      <c r="G731" s="886"/>
      <c r="H731" s="886"/>
      <c r="I731" s="886"/>
      <c r="J731" s="886"/>
      <c r="K731" s="886"/>
      <c r="L731" s="886"/>
      <c r="M731" s="886"/>
      <c r="N731" s="886"/>
      <c r="O731" s="887"/>
    </row>
    <row r="732" spans="2:15" ht="16.350000000000001" customHeight="1">
      <c r="B732" s="888"/>
      <c r="C732" s="886"/>
      <c r="D732" s="886"/>
      <c r="E732" s="886"/>
      <c r="F732" s="886"/>
      <c r="G732" s="886"/>
      <c r="H732" s="886"/>
      <c r="I732" s="886"/>
      <c r="J732" s="886"/>
      <c r="K732" s="886"/>
      <c r="L732" s="886"/>
      <c r="M732" s="886"/>
      <c r="N732" s="886"/>
      <c r="O732" s="887"/>
    </row>
    <row r="733" spans="2:15" ht="16.350000000000001" customHeight="1">
      <c r="B733" s="888"/>
      <c r="C733" s="886"/>
      <c r="D733" s="886"/>
      <c r="E733" s="886"/>
      <c r="F733" s="886"/>
      <c r="G733" s="886"/>
      <c r="H733" s="886"/>
      <c r="I733" s="886"/>
      <c r="J733" s="886"/>
      <c r="K733" s="886"/>
      <c r="L733" s="886"/>
      <c r="M733" s="886"/>
      <c r="N733" s="886"/>
      <c r="O733" s="887"/>
    </row>
    <row r="734" spans="2:15" ht="16.350000000000001" customHeight="1">
      <c r="B734" s="888"/>
      <c r="C734" s="886"/>
      <c r="D734" s="886"/>
      <c r="E734" s="886"/>
      <c r="F734" s="886"/>
      <c r="G734" s="886"/>
      <c r="H734" s="886"/>
      <c r="I734" s="886"/>
      <c r="J734" s="886"/>
      <c r="K734" s="886"/>
      <c r="L734" s="886"/>
      <c r="M734" s="886"/>
      <c r="N734" s="886"/>
      <c r="O734" s="887"/>
    </row>
    <row r="735" spans="2:15" ht="16.350000000000001" customHeight="1">
      <c r="B735" s="888"/>
      <c r="C735" s="886"/>
      <c r="D735" s="886"/>
      <c r="E735" s="886"/>
      <c r="F735" s="886"/>
      <c r="G735" s="886"/>
      <c r="H735" s="886"/>
      <c r="I735" s="886"/>
      <c r="J735" s="886"/>
      <c r="K735" s="886"/>
      <c r="L735" s="886"/>
      <c r="M735" s="886"/>
      <c r="N735" s="886"/>
      <c r="O735" s="887"/>
    </row>
    <row r="736" spans="2:15" ht="16.350000000000001" customHeight="1">
      <c r="B736" s="888"/>
      <c r="C736" s="886"/>
      <c r="D736" s="886"/>
      <c r="E736" s="886"/>
      <c r="F736" s="886"/>
      <c r="G736" s="886"/>
      <c r="H736" s="886"/>
      <c r="I736" s="886"/>
      <c r="J736" s="886"/>
      <c r="K736" s="886"/>
      <c r="L736" s="886"/>
      <c r="M736" s="886"/>
      <c r="N736" s="886"/>
      <c r="O736" s="887"/>
    </row>
    <row r="737" spans="2:15" ht="16.350000000000001" customHeight="1">
      <c r="B737" s="888"/>
      <c r="C737" s="886"/>
      <c r="D737" s="886"/>
      <c r="E737" s="886"/>
      <c r="F737" s="886"/>
      <c r="G737" s="886"/>
      <c r="H737" s="886"/>
      <c r="I737" s="886"/>
      <c r="J737" s="886"/>
      <c r="K737" s="886"/>
      <c r="L737" s="886"/>
      <c r="M737" s="886"/>
      <c r="N737" s="886"/>
      <c r="O737" s="887"/>
    </row>
    <row r="738" spans="2:15" ht="16.350000000000001" customHeight="1">
      <c r="B738" s="888"/>
      <c r="C738" s="886"/>
      <c r="D738" s="886"/>
      <c r="E738" s="886"/>
      <c r="F738" s="886"/>
      <c r="G738" s="886"/>
      <c r="H738" s="886"/>
      <c r="I738" s="886"/>
      <c r="J738" s="886"/>
      <c r="K738" s="886"/>
      <c r="L738" s="886"/>
      <c r="M738" s="886"/>
      <c r="N738" s="886"/>
      <c r="O738" s="887"/>
    </row>
    <row r="739" spans="2:15" ht="16.350000000000001" customHeight="1">
      <c r="B739" s="888"/>
      <c r="C739" s="886"/>
      <c r="D739" s="886"/>
      <c r="E739" s="886"/>
      <c r="F739" s="886"/>
      <c r="G739" s="886"/>
      <c r="H739" s="886"/>
      <c r="I739" s="886"/>
      <c r="J739" s="886"/>
      <c r="K739" s="886"/>
      <c r="L739" s="886"/>
      <c r="M739" s="886"/>
      <c r="N739" s="886"/>
      <c r="O739" s="887"/>
    </row>
    <row r="740" spans="2:15" ht="16.350000000000001" customHeight="1">
      <c r="B740" s="888"/>
      <c r="C740" s="886"/>
      <c r="D740" s="886"/>
      <c r="E740" s="886"/>
      <c r="F740" s="886"/>
      <c r="G740" s="886"/>
      <c r="H740" s="886"/>
      <c r="I740" s="886"/>
      <c r="J740" s="886"/>
      <c r="K740" s="886"/>
      <c r="L740" s="886"/>
      <c r="M740" s="886"/>
      <c r="N740" s="886"/>
      <c r="O740" s="887"/>
    </row>
    <row r="741" spans="2:15" ht="16.350000000000001" customHeight="1">
      <c r="B741" s="888"/>
      <c r="C741" s="886"/>
      <c r="D741" s="886"/>
      <c r="E741" s="886"/>
      <c r="F741" s="886"/>
      <c r="G741" s="886"/>
      <c r="H741" s="886"/>
      <c r="I741" s="886"/>
      <c r="J741" s="886"/>
      <c r="K741" s="886"/>
      <c r="L741" s="886"/>
      <c r="M741" s="886"/>
      <c r="N741" s="886"/>
      <c r="O741" s="887"/>
    </row>
    <row r="742" spans="2:15" ht="16.350000000000001" customHeight="1">
      <c r="B742" s="888"/>
      <c r="C742" s="886"/>
      <c r="D742" s="886"/>
      <c r="E742" s="886"/>
      <c r="F742" s="886"/>
      <c r="G742" s="886"/>
      <c r="H742" s="886"/>
      <c r="I742" s="886"/>
      <c r="J742" s="886"/>
      <c r="K742" s="886"/>
      <c r="L742" s="886"/>
      <c r="M742" s="886"/>
      <c r="N742" s="886"/>
      <c r="O742" s="887"/>
    </row>
    <row r="743" spans="2:15" ht="16.350000000000001" customHeight="1">
      <c r="B743" s="888"/>
      <c r="C743" s="886"/>
      <c r="D743" s="886"/>
      <c r="E743" s="886"/>
      <c r="F743" s="886"/>
      <c r="G743" s="886"/>
      <c r="H743" s="886"/>
      <c r="I743" s="886"/>
      <c r="J743" s="886"/>
      <c r="K743" s="886"/>
      <c r="L743" s="886"/>
      <c r="M743" s="886"/>
      <c r="N743" s="886"/>
      <c r="O743" s="887"/>
    </row>
    <row r="744" spans="2:15" ht="16.350000000000001" customHeight="1">
      <c r="B744" s="888"/>
      <c r="C744" s="886"/>
      <c r="D744" s="886"/>
      <c r="E744" s="886"/>
      <c r="F744" s="886"/>
      <c r="G744" s="886"/>
      <c r="H744" s="886"/>
      <c r="I744" s="886"/>
      <c r="J744" s="886"/>
      <c r="K744" s="886"/>
      <c r="L744" s="886"/>
      <c r="M744" s="886"/>
      <c r="N744" s="886"/>
      <c r="O744" s="887"/>
    </row>
    <row r="745" spans="2:15" ht="16.350000000000001" customHeight="1">
      <c r="B745" s="888"/>
      <c r="C745" s="886"/>
      <c r="D745" s="886"/>
      <c r="E745" s="886"/>
      <c r="F745" s="886"/>
      <c r="G745" s="886"/>
      <c r="H745" s="886"/>
      <c r="I745" s="886"/>
      <c r="J745" s="886"/>
      <c r="K745" s="886"/>
      <c r="L745" s="886"/>
      <c r="M745" s="886"/>
      <c r="N745" s="886"/>
      <c r="O745" s="887"/>
    </row>
    <row r="746" spans="2:15" ht="16.350000000000001" customHeight="1">
      <c r="B746" s="888"/>
      <c r="C746" s="886"/>
      <c r="D746" s="886"/>
      <c r="E746" s="886"/>
      <c r="F746" s="886"/>
      <c r="G746" s="886"/>
      <c r="H746" s="886"/>
      <c r="I746" s="886"/>
      <c r="J746" s="886"/>
      <c r="K746" s="886"/>
      <c r="L746" s="886"/>
      <c r="M746" s="886"/>
      <c r="N746" s="886"/>
      <c r="O746" s="887"/>
    </row>
    <row r="747" spans="2:15" ht="16.350000000000001" customHeight="1">
      <c r="B747" s="888"/>
      <c r="C747" s="886"/>
      <c r="D747" s="886"/>
      <c r="E747" s="886"/>
      <c r="F747" s="886"/>
      <c r="G747" s="886"/>
      <c r="H747" s="886"/>
      <c r="I747" s="886"/>
      <c r="J747" s="886"/>
      <c r="K747" s="886"/>
      <c r="L747" s="886"/>
      <c r="M747" s="886"/>
      <c r="N747" s="886"/>
      <c r="O747" s="887"/>
    </row>
    <row r="748" spans="2:15" ht="16.350000000000001" customHeight="1">
      <c r="B748" s="888"/>
      <c r="C748" s="886"/>
      <c r="D748" s="886"/>
      <c r="E748" s="886"/>
      <c r="F748" s="886"/>
      <c r="G748" s="886"/>
      <c r="H748" s="886"/>
      <c r="I748" s="886"/>
      <c r="J748" s="886"/>
      <c r="K748" s="886"/>
      <c r="L748" s="886"/>
      <c r="M748" s="886"/>
      <c r="N748" s="886"/>
      <c r="O748" s="887"/>
    </row>
    <row r="749" spans="2:15" ht="16.350000000000001" customHeight="1">
      <c r="B749" s="888"/>
      <c r="C749" s="886"/>
      <c r="D749" s="886"/>
      <c r="E749" s="886"/>
      <c r="F749" s="886"/>
      <c r="G749" s="886"/>
      <c r="H749" s="886"/>
      <c r="I749" s="886"/>
      <c r="J749" s="886"/>
      <c r="K749" s="886"/>
      <c r="L749" s="886"/>
      <c r="M749" s="886"/>
      <c r="N749" s="886"/>
      <c r="O749" s="887"/>
    </row>
    <row r="750" spans="2:15" ht="16.350000000000001" customHeight="1">
      <c r="B750" s="870" t="s">
        <v>171</v>
      </c>
      <c r="C750" s="871"/>
      <c r="D750" s="871"/>
      <c r="E750" s="871"/>
      <c r="F750" s="871"/>
      <c r="G750" s="871"/>
      <c r="H750" s="871"/>
      <c r="I750" s="871"/>
      <c r="J750" s="871"/>
      <c r="K750" s="871"/>
      <c r="L750" s="872" t="s">
        <v>65</v>
      </c>
      <c r="M750" s="872"/>
      <c r="N750" s="872"/>
      <c r="O750" s="873"/>
    </row>
    <row r="751" spans="2:15" ht="16.350000000000001" customHeight="1">
      <c r="B751" s="870"/>
      <c r="C751" s="871"/>
      <c r="D751" s="871"/>
      <c r="E751" s="871"/>
      <c r="F751" s="871"/>
      <c r="G751" s="871"/>
      <c r="H751" s="871"/>
      <c r="I751" s="871"/>
      <c r="J751" s="871"/>
      <c r="K751" s="871"/>
      <c r="L751" s="872"/>
      <c r="M751" s="872"/>
      <c r="N751" s="872"/>
      <c r="O751" s="873"/>
    </row>
    <row r="752" spans="2:15" ht="16.350000000000001" customHeight="1">
      <c r="B752" s="767" t="s">
        <v>311</v>
      </c>
      <c r="C752" s="527"/>
      <c r="D752" s="527"/>
      <c r="E752" s="527"/>
      <c r="F752" s="527"/>
      <c r="G752" s="527"/>
      <c r="H752" s="527"/>
      <c r="I752" s="527"/>
      <c r="J752" s="527"/>
      <c r="K752" s="527"/>
      <c r="L752" s="833"/>
      <c r="M752" s="833"/>
      <c r="N752" s="833"/>
      <c r="O752" s="834"/>
    </row>
    <row r="753" spans="2:15" ht="16.350000000000001" customHeight="1">
      <c r="B753" s="767"/>
      <c r="C753" s="527"/>
      <c r="D753" s="527"/>
      <c r="E753" s="527"/>
      <c r="F753" s="527"/>
      <c r="G753" s="527"/>
      <c r="H753" s="527"/>
      <c r="I753" s="527"/>
      <c r="J753" s="527"/>
      <c r="K753" s="527"/>
      <c r="L753" s="833"/>
      <c r="M753" s="833"/>
      <c r="N753" s="833"/>
      <c r="O753" s="834"/>
    </row>
    <row r="754" spans="2:15" ht="16.350000000000001" customHeight="1" thickBot="1">
      <c r="B754" s="768"/>
      <c r="C754" s="554"/>
      <c r="D754" s="554"/>
      <c r="E754" s="554"/>
      <c r="F754" s="554"/>
      <c r="G754" s="554"/>
      <c r="H754" s="554"/>
      <c r="I754" s="554"/>
      <c r="J754" s="554"/>
      <c r="K754" s="554"/>
      <c r="L754" s="835"/>
      <c r="M754" s="835"/>
      <c r="N754" s="835"/>
      <c r="O754" s="836"/>
    </row>
    <row r="755" spans="2:15" s="697" customFormat="1" ht="16.350000000000001" customHeight="1" thickBot="1"/>
    <row r="756" spans="2:15" ht="16.350000000000001" customHeight="1">
      <c r="B756" s="874" t="s">
        <v>465</v>
      </c>
      <c r="C756" s="596" t="s">
        <v>696</v>
      </c>
      <c r="D756" s="596"/>
      <c r="E756" s="596"/>
      <c r="F756" s="596"/>
      <c r="G756" s="596"/>
      <c r="H756" s="596"/>
      <c r="I756" s="596"/>
      <c r="J756" s="596"/>
      <c r="K756" s="596"/>
      <c r="L756" s="596"/>
      <c r="M756" s="596"/>
      <c r="N756" s="596"/>
      <c r="O756" s="597"/>
    </row>
    <row r="757" spans="2:15" ht="16.350000000000001" customHeight="1">
      <c r="B757" s="875"/>
      <c r="C757" s="598"/>
      <c r="D757" s="598"/>
      <c r="E757" s="598"/>
      <c r="F757" s="598"/>
      <c r="G757" s="598"/>
      <c r="H757" s="598"/>
      <c r="I757" s="598"/>
      <c r="J757" s="598"/>
      <c r="K757" s="598"/>
      <c r="L757" s="598"/>
      <c r="M757" s="598"/>
      <c r="N757" s="598"/>
      <c r="O757" s="599"/>
    </row>
    <row r="758" spans="2:15" ht="16.350000000000001" customHeight="1">
      <c r="B758" s="875" t="s">
        <v>59</v>
      </c>
      <c r="C758" s="889"/>
      <c r="D758" s="876" t="s">
        <v>58</v>
      </c>
      <c r="E758" s="889"/>
      <c r="F758" s="917" t="s">
        <v>60</v>
      </c>
      <c r="G758" s="889"/>
      <c r="H758" s="918" t="s">
        <v>61</v>
      </c>
      <c r="I758" s="918"/>
      <c r="J758" s="753"/>
      <c r="K758" s="753"/>
      <c r="L758" s="753"/>
      <c r="M758" s="753"/>
      <c r="N758" s="872" t="s">
        <v>62</v>
      </c>
      <c r="O758" s="741"/>
    </row>
    <row r="759" spans="2:15" ht="16.350000000000001" customHeight="1">
      <c r="B759" s="875"/>
      <c r="C759" s="889"/>
      <c r="D759" s="876"/>
      <c r="E759" s="889"/>
      <c r="F759" s="917"/>
      <c r="G759" s="889"/>
      <c r="H759" s="918"/>
      <c r="I759" s="918"/>
      <c r="J759" s="753"/>
      <c r="K759" s="753"/>
      <c r="L759" s="753"/>
      <c r="M759" s="753"/>
      <c r="N759" s="872"/>
      <c r="O759" s="741"/>
    </row>
    <row r="760" spans="2:15" ht="16.350000000000001" customHeight="1">
      <c r="B760" s="888" t="s">
        <v>115</v>
      </c>
      <c r="C760" s="954"/>
      <c r="D760" s="954"/>
      <c r="E760" s="954"/>
      <c r="F760" s="954"/>
      <c r="G760" s="954"/>
      <c r="H760" s="954"/>
      <c r="I760" s="954"/>
      <c r="J760" s="954"/>
      <c r="K760" s="954"/>
      <c r="L760" s="954"/>
      <c r="M760" s="954"/>
      <c r="N760" s="954"/>
      <c r="O760" s="955"/>
    </row>
    <row r="761" spans="2:15" ht="16.350000000000001" customHeight="1">
      <c r="B761" s="888"/>
      <c r="C761" s="954"/>
      <c r="D761" s="954"/>
      <c r="E761" s="954"/>
      <c r="F761" s="954"/>
      <c r="G761" s="954"/>
      <c r="H761" s="954"/>
      <c r="I761" s="954"/>
      <c r="J761" s="954"/>
      <c r="K761" s="954"/>
      <c r="L761" s="954"/>
      <c r="M761" s="954"/>
      <c r="N761" s="954"/>
      <c r="O761" s="955"/>
    </row>
    <row r="762" spans="2:15" ht="16.350000000000001" customHeight="1">
      <c r="B762" s="888"/>
      <c r="C762" s="954"/>
      <c r="D762" s="954"/>
      <c r="E762" s="954"/>
      <c r="F762" s="954"/>
      <c r="G762" s="954"/>
      <c r="H762" s="954"/>
      <c r="I762" s="954"/>
      <c r="J762" s="954"/>
      <c r="K762" s="954"/>
      <c r="L762" s="954"/>
      <c r="M762" s="954"/>
      <c r="N762" s="954"/>
      <c r="O762" s="955"/>
    </row>
    <row r="763" spans="2:15" ht="16.350000000000001" customHeight="1">
      <c r="B763" s="888"/>
      <c r="C763" s="954"/>
      <c r="D763" s="954"/>
      <c r="E763" s="954"/>
      <c r="F763" s="954"/>
      <c r="G763" s="954"/>
      <c r="H763" s="954"/>
      <c r="I763" s="954"/>
      <c r="J763" s="954"/>
      <c r="K763" s="954"/>
      <c r="L763" s="954"/>
      <c r="M763" s="954"/>
      <c r="N763" s="954"/>
      <c r="O763" s="955"/>
    </row>
    <row r="764" spans="2:15" ht="16.350000000000001" customHeight="1">
      <c r="B764" s="888"/>
      <c r="C764" s="954"/>
      <c r="D764" s="954"/>
      <c r="E764" s="954"/>
      <c r="F764" s="954"/>
      <c r="G764" s="954"/>
      <c r="H764" s="954"/>
      <c r="I764" s="954"/>
      <c r="J764" s="954"/>
      <c r="K764" s="954"/>
      <c r="L764" s="954"/>
      <c r="M764" s="954"/>
      <c r="N764" s="954"/>
      <c r="O764" s="955"/>
    </row>
    <row r="765" spans="2:15" ht="16.350000000000001" customHeight="1">
      <c r="B765" s="888"/>
      <c r="C765" s="954"/>
      <c r="D765" s="954"/>
      <c r="E765" s="954"/>
      <c r="F765" s="954"/>
      <c r="G765" s="954"/>
      <c r="H765" s="954"/>
      <c r="I765" s="954"/>
      <c r="J765" s="954"/>
      <c r="K765" s="954"/>
      <c r="L765" s="954"/>
      <c r="M765" s="954"/>
      <c r="N765" s="954"/>
      <c r="O765" s="955"/>
    </row>
    <row r="766" spans="2:15" ht="16.350000000000001" customHeight="1">
      <c r="B766" s="888"/>
      <c r="C766" s="954"/>
      <c r="D766" s="954"/>
      <c r="E766" s="954"/>
      <c r="F766" s="954"/>
      <c r="G766" s="954"/>
      <c r="H766" s="954"/>
      <c r="I766" s="954"/>
      <c r="J766" s="954"/>
      <c r="K766" s="954"/>
      <c r="L766" s="954"/>
      <c r="M766" s="954"/>
      <c r="N766" s="954"/>
      <c r="O766" s="955"/>
    </row>
    <row r="767" spans="2:15" ht="16.350000000000001" customHeight="1">
      <c r="B767" s="888"/>
      <c r="C767" s="954"/>
      <c r="D767" s="954"/>
      <c r="E767" s="954"/>
      <c r="F767" s="954"/>
      <c r="G767" s="954"/>
      <c r="H767" s="954"/>
      <c r="I767" s="954"/>
      <c r="J767" s="954"/>
      <c r="K767" s="954"/>
      <c r="L767" s="954"/>
      <c r="M767" s="954"/>
      <c r="N767" s="954"/>
      <c r="O767" s="955"/>
    </row>
    <row r="768" spans="2:15" ht="16.350000000000001" customHeight="1">
      <c r="B768" s="888"/>
      <c r="C768" s="954"/>
      <c r="D768" s="954"/>
      <c r="E768" s="954"/>
      <c r="F768" s="954"/>
      <c r="G768" s="954"/>
      <c r="H768" s="954"/>
      <c r="I768" s="954"/>
      <c r="J768" s="954"/>
      <c r="K768" s="954"/>
      <c r="L768" s="954"/>
      <c r="M768" s="954"/>
      <c r="N768" s="954"/>
      <c r="O768" s="955"/>
    </row>
    <row r="769" spans="2:15" ht="16.350000000000001" customHeight="1">
      <c r="B769" s="888"/>
      <c r="C769" s="954"/>
      <c r="D769" s="954"/>
      <c r="E769" s="954"/>
      <c r="F769" s="954"/>
      <c r="G769" s="954"/>
      <c r="H769" s="954"/>
      <c r="I769" s="954"/>
      <c r="J769" s="954"/>
      <c r="K769" s="954"/>
      <c r="L769" s="954"/>
      <c r="M769" s="954"/>
      <c r="N769" s="954"/>
      <c r="O769" s="955"/>
    </row>
    <row r="770" spans="2:15" ht="16.350000000000001" customHeight="1">
      <c r="B770" s="888"/>
      <c r="C770" s="954"/>
      <c r="D770" s="954"/>
      <c r="E770" s="954"/>
      <c r="F770" s="954"/>
      <c r="G770" s="954"/>
      <c r="H770" s="954"/>
      <c r="I770" s="954"/>
      <c r="J770" s="954"/>
      <c r="K770" s="954"/>
      <c r="L770" s="954"/>
      <c r="M770" s="954"/>
      <c r="N770" s="954"/>
      <c r="O770" s="955"/>
    </row>
    <row r="771" spans="2:15" ht="16.350000000000001" customHeight="1">
      <c r="B771" s="888"/>
      <c r="C771" s="954"/>
      <c r="D771" s="954"/>
      <c r="E771" s="954"/>
      <c r="F771" s="954"/>
      <c r="G771" s="954"/>
      <c r="H771" s="954"/>
      <c r="I771" s="954"/>
      <c r="J771" s="954"/>
      <c r="K771" s="954"/>
      <c r="L771" s="954"/>
      <c r="M771" s="954"/>
      <c r="N771" s="954"/>
      <c r="O771" s="955"/>
    </row>
    <row r="772" spans="2:15" ht="16.350000000000001" customHeight="1">
      <c r="B772" s="888"/>
      <c r="C772" s="954"/>
      <c r="D772" s="954"/>
      <c r="E772" s="954"/>
      <c r="F772" s="954"/>
      <c r="G772" s="954"/>
      <c r="H772" s="954"/>
      <c r="I772" s="954"/>
      <c r="J772" s="954"/>
      <c r="K772" s="954"/>
      <c r="L772" s="954"/>
      <c r="M772" s="954"/>
      <c r="N772" s="954"/>
      <c r="O772" s="955"/>
    </row>
    <row r="773" spans="2:15" ht="16.350000000000001" customHeight="1">
      <c r="B773" s="888"/>
      <c r="C773" s="954"/>
      <c r="D773" s="954"/>
      <c r="E773" s="954"/>
      <c r="F773" s="954"/>
      <c r="G773" s="954"/>
      <c r="H773" s="954"/>
      <c r="I773" s="954"/>
      <c r="J773" s="954"/>
      <c r="K773" s="954"/>
      <c r="L773" s="954"/>
      <c r="M773" s="954"/>
      <c r="N773" s="954"/>
      <c r="O773" s="955"/>
    </row>
    <row r="774" spans="2:15" ht="16.350000000000001" customHeight="1">
      <c r="B774" s="888"/>
      <c r="C774" s="954"/>
      <c r="D774" s="954"/>
      <c r="E774" s="954"/>
      <c r="F774" s="954"/>
      <c r="G774" s="954"/>
      <c r="H774" s="954"/>
      <c r="I774" s="954"/>
      <c r="J774" s="954"/>
      <c r="K774" s="954"/>
      <c r="L774" s="954"/>
      <c r="M774" s="954"/>
      <c r="N774" s="954"/>
      <c r="O774" s="955"/>
    </row>
    <row r="775" spans="2:15" ht="16.350000000000001" customHeight="1">
      <c r="B775" s="888"/>
      <c r="C775" s="954"/>
      <c r="D775" s="954"/>
      <c r="E775" s="954"/>
      <c r="F775" s="954"/>
      <c r="G775" s="954"/>
      <c r="H775" s="954"/>
      <c r="I775" s="954"/>
      <c r="J775" s="954"/>
      <c r="K775" s="954"/>
      <c r="L775" s="954"/>
      <c r="M775" s="954"/>
      <c r="N775" s="954"/>
      <c r="O775" s="955"/>
    </row>
    <row r="776" spans="2:15" ht="16.350000000000001" customHeight="1">
      <c r="B776" s="888"/>
      <c r="C776" s="954"/>
      <c r="D776" s="954"/>
      <c r="E776" s="954"/>
      <c r="F776" s="954"/>
      <c r="G776" s="954"/>
      <c r="H776" s="954"/>
      <c r="I776" s="954"/>
      <c r="J776" s="954"/>
      <c r="K776" s="954"/>
      <c r="L776" s="954"/>
      <c r="M776" s="954"/>
      <c r="N776" s="954"/>
      <c r="O776" s="955"/>
    </row>
    <row r="777" spans="2:15" ht="16.350000000000001" customHeight="1">
      <c r="B777" s="888"/>
      <c r="C777" s="954"/>
      <c r="D777" s="954"/>
      <c r="E777" s="954"/>
      <c r="F777" s="954"/>
      <c r="G777" s="954"/>
      <c r="H777" s="954"/>
      <c r="I777" s="954"/>
      <c r="J777" s="954"/>
      <c r="K777" s="954"/>
      <c r="L777" s="954"/>
      <c r="M777" s="954"/>
      <c r="N777" s="954"/>
      <c r="O777" s="955"/>
    </row>
    <row r="778" spans="2:15" ht="16.350000000000001" customHeight="1">
      <c r="B778" s="870" t="s">
        <v>171</v>
      </c>
      <c r="C778" s="871"/>
      <c r="D778" s="871"/>
      <c r="E778" s="871"/>
      <c r="F778" s="871"/>
      <c r="G778" s="871"/>
      <c r="H778" s="871"/>
      <c r="I778" s="871"/>
      <c r="J778" s="871"/>
      <c r="K778" s="871"/>
      <c r="L778" s="872" t="s">
        <v>65</v>
      </c>
      <c r="M778" s="872"/>
      <c r="N778" s="872"/>
      <c r="O778" s="873"/>
    </row>
    <row r="779" spans="2:15" ht="16.350000000000001" customHeight="1">
      <c r="B779" s="870"/>
      <c r="C779" s="871"/>
      <c r="D779" s="871"/>
      <c r="E779" s="871"/>
      <c r="F779" s="871"/>
      <c r="G779" s="871"/>
      <c r="H779" s="871"/>
      <c r="I779" s="871"/>
      <c r="J779" s="871"/>
      <c r="K779" s="871"/>
      <c r="L779" s="872"/>
      <c r="M779" s="872"/>
      <c r="N779" s="872"/>
      <c r="O779" s="873"/>
    </row>
    <row r="780" spans="2:15" ht="16.350000000000001" customHeight="1">
      <c r="B780" s="767" t="s">
        <v>311</v>
      </c>
      <c r="C780" s="527"/>
      <c r="D780" s="527"/>
      <c r="E780" s="527"/>
      <c r="F780" s="527"/>
      <c r="G780" s="527"/>
      <c r="H780" s="527"/>
      <c r="I780" s="527"/>
      <c r="J780" s="527"/>
      <c r="K780" s="527"/>
      <c r="L780" s="833"/>
      <c r="M780" s="833"/>
      <c r="N780" s="833"/>
      <c r="O780" s="834"/>
    </row>
    <row r="781" spans="2:15" ht="16.350000000000001" customHeight="1">
      <c r="B781" s="767"/>
      <c r="C781" s="527"/>
      <c r="D781" s="527"/>
      <c r="E781" s="527"/>
      <c r="F781" s="527"/>
      <c r="G781" s="527"/>
      <c r="H781" s="527"/>
      <c r="I781" s="527"/>
      <c r="J781" s="527"/>
      <c r="K781" s="527"/>
      <c r="L781" s="833"/>
      <c r="M781" s="833"/>
      <c r="N781" s="833"/>
      <c r="O781" s="834"/>
    </row>
    <row r="782" spans="2:15" ht="16.350000000000001" customHeight="1">
      <c r="B782" s="767"/>
      <c r="C782" s="527"/>
      <c r="D782" s="527"/>
      <c r="E782" s="527"/>
      <c r="F782" s="527"/>
      <c r="G782" s="527"/>
      <c r="H782" s="527"/>
      <c r="I782" s="527"/>
      <c r="J782" s="527"/>
      <c r="K782" s="527"/>
      <c r="L782" s="833"/>
      <c r="M782" s="833"/>
      <c r="N782" s="833"/>
      <c r="O782" s="834"/>
    </row>
    <row r="783" spans="2:15" ht="16.350000000000001" customHeight="1">
      <c r="B783" s="767"/>
      <c r="C783" s="527"/>
      <c r="D783" s="527"/>
      <c r="E783" s="527"/>
      <c r="F783" s="527"/>
      <c r="G783" s="527"/>
      <c r="H783" s="527"/>
      <c r="I783" s="527"/>
      <c r="J783" s="527"/>
      <c r="K783" s="527"/>
      <c r="L783" s="833"/>
      <c r="M783" s="833"/>
      <c r="N783" s="833"/>
      <c r="O783" s="834"/>
    </row>
    <row r="784" spans="2:15" ht="16.350000000000001" customHeight="1">
      <c r="B784" s="767"/>
      <c r="C784" s="527"/>
      <c r="D784" s="527"/>
      <c r="E784" s="527"/>
      <c r="F784" s="527"/>
      <c r="G784" s="527"/>
      <c r="H784" s="527"/>
      <c r="I784" s="527"/>
      <c r="J784" s="527"/>
      <c r="K784" s="527"/>
      <c r="L784" s="833"/>
      <c r="M784" s="833"/>
      <c r="N784" s="833"/>
      <c r="O784" s="834"/>
    </row>
    <row r="785" spans="2:15" ht="16.350000000000001" customHeight="1" thickBot="1">
      <c r="B785" s="768"/>
      <c r="C785" s="554"/>
      <c r="D785" s="554"/>
      <c r="E785" s="554"/>
      <c r="F785" s="554"/>
      <c r="G785" s="554"/>
      <c r="H785" s="554"/>
      <c r="I785" s="554"/>
      <c r="J785" s="554"/>
      <c r="K785" s="554"/>
      <c r="L785" s="835"/>
      <c r="M785" s="835"/>
      <c r="N785" s="835"/>
      <c r="O785" s="836"/>
    </row>
    <row r="786" spans="2:15" s="697" customFormat="1" ht="16.350000000000001" customHeight="1" thickBot="1"/>
    <row r="787" spans="2:15" ht="16.350000000000001" customHeight="1">
      <c r="B787" s="874" t="s">
        <v>464</v>
      </c>
      <c r="C787" s="596" t="s">
        <v>697</v>
      </c>
      <c r="D787" s="596"/>
      <c r="E787" s="596"/>
      <c r="F787" s="596"/>
      <c r="G787" s="596"/>
      <c r="H787" s="596"/>
      <c r="I787" s="596"/>
      <c r="J787" s="596"/>
      <c r="K787" s="596"/>
      <c r="L787" s="596"/>
      <c r="M787" s="596"/>
      <c r="N787" s="596"/>
      <c r="O787" s="597"/>
    </row>
    <row r="788" spans="2:15" ht="16.350000000000001" customHeight="1">
      <c r="B788" s="875"/>
      <c r="C788" s="598"/>
      <c r="D788" s="598"/>
      <c r="E788" s="598"/>
      <c r="F788" s="598"/>
      <c r="G788" s="598"/>
      <c r="H788" s="598"/>
      <c r="I788" s="598"/>
      <c r="J788" s="598"/>
      <c r="K788" s="598"/>
      <c r="L788" s="598"/>
      <c r="M788" s="598"/>
      <c r="N788" s="598"/>
      <c r="O788" s="599"/>
    </row>
    <row r="789" spans="2:15" ht="16.350000000000001" customHeight="1">
      <c r="B789" s="875" t="s">
        <v>59</v>
      </c>
      <c r="C789" s="889"/>
      <c r="D789" s="876" t="s">
        <v>58</v>
      </c>
      <c r="E789" s="889"/>
      <c r="F789" s="917" t="s">
        <v>60</v>
      </c>
      <c r="G789" s="889"/>
      <c r="H789" s="918" t="s">
        <v>61</v>
      </c>
      <c r="I789" s="918"/>
      <c r="J789" s="753"/>
      <c r="K789" s="753"/>
      <c r="L789" s="753"/>
      <c r="M789" s="753"/>
      <c r="N789" s="872" t="s">
        <v>62</v>
      </c>
      <c r="O789" s="741"/>
    </row>
    <row r="790" spans="2:15" ht="16.350000000000001" customHeight="1">
      <c r="B790" s="875"/>
      <c r="C790" s="889"/>
      <c r="D790" s="876"/>
      <c r="E790" s="889"/>
      <c r="F790" s="917"/>
      <c r="G790" s="889"/>
      <c r="H790" s="918"/>
      <c r="I790" s="918"/>
      <c r="J790" s="753"/>
      <c r="K790" s="753"/>
      <c r="L790" s="753"/>
      <c r="M790" s="753"/>
      <c r="N790" s="872"/>
      <c r="O790" s="741"/>
    </row>
    <row r="791" spans="2:15" ht="16.350000000000001" customHeight="1">
      <c r="B791" s="888" t="s">
        <v>115</v>
      </c>
      <c r="C791" s="886"/>
      <c r="D791" s="886"/>
      <c r="E791" s="886"/>
      <c r="F791" s="886"/>
      <c r="G791" s="886"/>
      <c r="H791" s="886"/>
      <c r="I791" s="886"/>
      <c r="J791" s="886"/>
      <c r="K791" s="886"/>
      <c r="L791" s="886"/>
      <c r="M791" s="886"/>
      <c r="N791" s="886"/>
      <c r="O791" s="887"/>
    </row>
    <row r="792" spans="2:15" ht="16.350000000000001" customHeight="1">
      <c r="B792" s="888"/>
      <c r="C792" s="886"/>
      <c r="D792" s="886"/>
      <c r="E792" s="886"/>
      <c r="F792" s="886"/>
      <c r="G792" s="886"/>
      <c r="H792" s="886"/>
      <c r="I792" s="886"/>
      <c r="J792" s="886"/>
      <c r="K792" s="886"/>
      <c r="L792" s="886"/>
      <c r="M792" s="886"/>
      <c r="N792" s="886"/>
      <c r="O792" s="887"/>
    </row>
    <row r="793" spans="2:15" ht="16.350000000000001" customHeight="1">
      <c r="B793" s="888"/>
      <c r="C793" s="886"/>
      <c r="D793" s="886"/>
      <c r="E793" s="886"/>
      <c r="F793" s="886"/>
      <c r="G793" s="886"/>
      <c r="H793" s="886"/>
      <c r="I793" s="886"/>
      <c r="J793" s="886"/>
      <c r="K793" s="886"/>
      <c r="L793" s="886"/>
      <c r="M793" s="886"/>
      <c r="N793" s="886"/>
      <c r="O793" s="887"/>
    </row>
    <row r="794" spans="2:15" ht="16.350000000000001" customHeight="1">
      <c r="B794" s="888"/>
      <c r="C794" s="886"/>
      <c r="D794" s="886"/>
      <c r="E794" s="886"/>
      <c r="F794" s="886"/>
      <c r="G794" s="886"/>
      <c r="H794" s="886"/>
      <c r="I794" s="886"/>
      <c r="J794" s="886"/>
      <c r="K794" s="886"/>
      <c r="L794" s="886"/>
      <c r="M794" s="886"/>
      <c r="N794" s="886"/>
      <c r="O794" s="887"/>
    </row>
    <row r="795" spans="2:15" ht="16.350000000000001" customHeight="1">
      <c r="B795" s="888"/>
      <c r="C795" s="886"/>
      <c r="D795" s="886"/>
      <c r="E795" s="886"/>
      <c r="F795" s="886"/>
      <c r="G795" s="886"/>
      <c r="H795" s="886"/>
      <c r="I795" s="886"/>
      <c r="J795" s="886"/>
      <c r="K795" s="886"/>
      <c r="L795" s="886"/>
      <c r="M795" s="886"/>
      <c r="N795" s="886"/>
      <c r="O795" s="887"/>
    </row>
    <row r="796" spans="2:15" ht="16.350000000000001" customHeight="1">
      <c r="B796" s="888"/>
      <c r="C796" s="886"/>
      <c r="D796" s="886"/>
      <c r="E796" s="886"/>
      <c r="F796" s="886"/>
      <c r="G796" s="886"/>
      <c r="H796" s="886"/>
      <c r="I796" s="886"/>
      <c r="J796" s="886"/>
      <c r="K796" s="886"/>
      <c r="L796" s="886"/>
      <c r="M796" s="886"/>
      <c r="N796" s="886"/>
      <c r="O796" s="887"/>
    </row>
    <row r="797" spans="2:15" ht="16.350000000000001" customHeight="1">
      <c r="B797" s="888"/>
      <c r="C797" s="886"/>
      <c r="D797" s="886"/>
      <c r="E797" s="886"/>
      <c r="F797" s="886"/>
      <c r="G797" s="886"/>
      <c r="H797" s="886"/>
      <c r="I797" s="886"/>
      <c r="J797" s="886"/>
      <c r="K797" s="886"/>
      <c r="L797" s="886"/>
      <c r="M797" s="886"/>
      <c r="N797" s="886"/>
      <c r="O797" s="887"/>
    </row>
    <row r="798" spans="2:15" ht="16.350000000000001" customHeight="1">
      <c r="B798" s="888"/>
      <c r="C798" s="886"/>
      <c r="D798" s="886"/>
      <c r="E798" s="886"/>
      <c r="F798" s="886"/>
      <c r="G798" s="886"/>
      <c r="H798" s="886"/>
      <c r="I798" s="886"/>
      <c r="J798" s="886"/>
      <c r="K798" s="886"/>
      <c r="L798" s="886"/>
      <c r="M798" s="886"/>
      <c r="N798" s="886"/>
      <c r="O798" s="887"/>
    </row>
    <row r="799" spans="2:15" ht="16.350000000000001" customHeight="1">
      <c r="B799" s="888"/>
      <c r="C799" s="886"/>
      <c r="D799" s="886"/>
      <c r="E799" s="886"/>
      <c r="F799" s="886"/>
      <c r="G799" s="886"/>
      <c r="H799" s="886"/>
      <c r="I799" s="886"/>
      <c r="J799" s="886"/>
      <c r="K799" s="886"/>
      <c r="L799" s="886"/>
      <c r="M799" s="886"/>
      <c r="N799" s="886"/>
      <c r="O799" s="887"/>
    </row>
    <row r="800" spans="2:15" ht="16.350000000000001" customHeight="1">
      <c r="B800" s="888"/>
      <c r="C800" s="886"/>
      <c r="D800" s="886"/>
      <c r="E800" s="886"/>
      <c r="F800" s="886"/>
      <c r="G800" s="886"/>
      <c r="H800" s="886"/>
      <c r="I800" s="886"/>
      <c r="J800" s="886"/>
      <c r="K800" s="886"/>
      <c r="L800" s="886"/>
      <c r="M800" s="886"/>
      <c r="N800" s="886"/>
      <c r="O800" s="887"/>
    </row>
    <row r="801" spans="2:15" ht="16.350000000000001" customHeight="1">
      <c r="B801" s="888"/>
      <c r="C801" s="886"/>
      <c r="D801" s="886"/>
      <c r="E801" s="886"/>
      <c r="F801" s="886"/>
      <c r="G801" s="886"/>
      <c r="H801" s="886"/>
      <c r="I801" s="886"/>
      <c r="J801" s="886"/>
      <c r="K801" s="886"/>
      <c r="L801" s="886"/>
      <c r="M801" s="886"/>
      <c r="N801" s="886"/>
      <c r="O801" s="887"/>
    </row>
    <row r="802" spans="2:15" ht="16.350000000000001" customHeight="1">
      <c r="B802" s="888"/>
      <c r="C802" s="886"/>
      <c r="D802" s="886"/>
      <c r="E802" s="886"/>
      <c r="F802" s="886"/>
      <c r="G802" s="886"/>
      <c r="H802" s="886"/>
      <c r="I802" s="886"/>
      <c r="J802" s="886"/>
      <c r="K802" s="886"/>
      <c r="L802" s="886"/>
      <c r="M802" s="886"/>
      <c r="N802" s="886"/>
      <c r="O802" s="887"/>
    </row>
    <row r="803" spans="2:15" ht="16.350000000000001" customHeight="1">
      <c r="B803" s="888"/>
      <c r="C803" s="886"/>
      <c r="D803" s="886"/>
      <c r="E803" s="886"/>
      <c r="F803" s="886"/>
      <c r="G803" s="886"/>
      <c r="H803" s="886"/>
      <c r="I803" s="886"/>
      <c r="J803" s="886"/>
      <c r="K803" s="886"/>
      <c r="L803" s="886"/>
      <c r="M803" s="886"/>
      <c r="N803" s="886"/>
      <c r="O803" s="887"/>
    </row>
    <row r="804" spans="2:15" ht="16.350000000000001" customHeight="1">
      <c r="B804" s="888"/>
      <c r="C804" s="886"/>
      <c r="D804" s="886"/>
      <c r="E804" s="886"/>
      <c r="F804" s="886"/>
      <c r="G804" s="886"/>
      <c r="H804" s="886"/>
      <c r="I804" s="886"/>
      <c r="J804" s="886"/>
      <c r="K804" s="886"/>
      <c r="L804" s="886"/>
      <c r="M804" s="886"/>
      <c r="N804" s="886"/>
      <c r="O804" s="887"/>
    </row>
    <row r="805" spans="2:15" ht="16.350000000000001" customHeight="1">
      <c r="B805" s="888"/>
      <c r="C805" s="886"/>
      <c r="D805" s="886"/>
      <c r="E805" s="886"/>
      <c r="F805" s="886"/>
      <c r="G805" s="886"/>
      <c r="H805" s="886"/>
      <c r="I805" s="886"/>
      <c r="J805" s="886"/>
      <c r="K805" s="886"/>
      <c r="L805" s="886"/>
      <c r="M805" s="886"/>
      <c r="N805" s="886"/>
      <c r="O805" s="887"/>
    </row>
    <row r="806" spans="2:15" ht="16.350000000000001" customHeight="1">
      <c r="B806" s="888"/>
      <c r="C806" s="886"/>
      <c r="D806" s="886"/>
      <c r="E806" s="886"/>
      <c r="F806" s="886"/>
      <c r="G806" s="886"/>
      <c r="H806" s="886"/>
      <c r="I806" s="886"/>
      <c r="J806" s="886"/>
      <c r="K806" s="886"/>
      <c r="L806" s="886"/>
      <c r="M806" s="886"/>
      <c r="N806" s="886"/>
      <c r="O806" s="887"/>
    </row>
    <row r="807" spans="2:15" ht="16.350000000000001" customHeight="1">
      <c r="B807" s="888"/>
      <c r="C807" s="886"/>
      <c r="D807" s="886"/>
      <c r="E807" s="886"/>
      <c r="F807" s="886"/>
      <c r="G807" s="886"/>
      <c r="H807" s="886"/>
      <c r="I807" s="886"/>
      <c r="J807" s="886"/>
      <c r="K807" s="886"/>
      <c r="L807" s="886"/>
      <c r="M807" s="886"/>
      <c r="N807" s="886"/>
      <c r="O807" s="887"/>
    </row>
    <row r="808" spans="2:15" ht="16.350000000000001" customHeight="1">
      <c r="B808" s="888"/>
      <c r="C808" s="886"/>
      <c r="D808" s="886"/>
      <c r="E808" s="886"/>
      <c r="F808" s="886"/>
      <c r="G808" s="886"/>
      <c r="H808" s="886"/>
      <c r="I808" s="886"/>
      <c r="J808" s="886"/>
      <c r="K808" s="886"/>
      <c r="L808" s="886"/>
      <c r="M808" s="886"/>
      <c r="N808" s="886"/>
      <c r="O808" s="887"/>
    </row>
    <row r="809" spans="2:15" ht="16.350000000000001" customHeight="1">
      <c r="B809" s="888"/>
      <c r="C809" s="886"/>
      <c r="D809" s="886"/>
      <c r="E809" s="886"/>
      <c r="F809" s="886"/>
      <c r="G809" s="886"/>
      <c r="H809" s="886"/>
      <c r="I809" s="886"/>
      <c r="J809" s="886"/>
      <c r="K809" s="886"/>
      <c r="L809" s="886"/>
      <c r="M809" s="886"/>
      <c r="N809" s="886"/>
      <c r="O809" s="887"/>
    </row>
    <row r="810" spans="2:15" ht="16.350000000000001" customHeight="1">
      <c r="B810" s="870" t="s">
        <v>171</v>
      </c>
      <c r="C810" s="871"/>
      <c r="D810" s="871"/>
      <c r="E810" s="871"/>
      <c r="F810" s="871"/>
      <c r="G810" s="871"/>
      <c r="H810" s="871"/>
      <c r="I810" s="871"/>
      <c r="J810" s="871"/>
      <c r="K810" s="871"/>
      <c r="L810" s="872" t="s">
        <v>65</v>
      </c>
      <c r="M810" s="872"/>
      <c r="N810" s="872"/>
      <c r="O810" s="873"/>
    </row>
    <row r="811" spans="2:15" ht="16.350000000000001" customHeight="1">
      <c r="B811" s="870"/>
      <c r="C811" s="871"/>
      <c r="D811" s="871"/>
      <c r="E811" s="871"/>
      <c r="F811" s="871"/>
      <c r="G811" s="871"/>
      <c r="H811" s="871"/>
      <c r="I811" s="871"/>
      <c r="J811" s="871"/>
      <c r="K811" s="871"/>
      <c r="L811" s="872"/>
      <c r="M811" s="872"/>
      <c r="N811" s="872"/>
      <c r="O811" s="873"/>
    </row>
    <row r="812" spans="2:15" ht="16.350000000000001" customHeight="1">
      <c r="B812" s="767" t="s">
        <v>311</v>
      </c>
      <c r="C812" s="527"/>
      <c r="D812" s="527"/>
      <c r="E812" s="527"/>
      <c r="F812" s="527"/>
      <c r="G812" s="527"/>
      <c r="H812" s="527"/>
      <c r="I812" s="527"/>
      <c r="J812" s="527"/>
      <c r="K812" s="527"/>
      <c r="L812" s="833"/>
      <c r="M812" s="833"/>
      <c r="N812" s="833"/>
      <c r="O812" s="834"/>
    </row>
    <row r="813" spans="2:15" ht="16.350000000000001" customHeight="1">
      <c r="B813" s="767"/>
      <c r="C813" s="527"/>
      <c r="D813" s="527"/>
      <c r="E813" s="527"/>
      <c r="F813" s="527"/>
      <c r="G813" s="527"/>
      <c r="H813" s="527"/>
      <c r="I813" s="527"/>
      <c r="J813" s="527"/>
      <c r="K813" s="527"/>
      <c r="L813" s="833"/>
      <c r="M813" s="833"/>
      <c r="N813" s="833"/>
      <c r="O813" s="834"/>
    </row>
    <row r="814" spans="2:15" ht="16.350000000000001" customHeight="1">
      <c r="B814" s="767"/>
      <c r="C814" s="527"/>
      <c r="D814" s="527"/>
      <c r="E814" s="527"/>
      <c r="F814" s="527"/>
      <c r="G814" s="527"/>
      <c r="H814" s="527"/>
      <c r="I814" s="527"/>
      <c r="J814" s="527"/>
      <c r="K814" s="527"/>
      <c r="L814" s="833"/>
      <c r="M814" s="833"/>
      <c r="N814" s="833"/>
      <c r="O814" s="834"/>
    </row>
    <row r="815" spans="2:15" ht="16.350000000000001" customHeight="1">
      <c r="B815" s="767"/>
      <c r="C815" s="527"/>
      <c r="D815" s="527"/>
      <c r="E815" s="527"/>
      <c r="F815" s="527"/>
      <c r="G815" s="527"/>
      <c r="H815" s="527"/>
      <c r="I815" s="527"/>
      <c r="J815" s="527"/>
      <c r="K815" s="527"/>
      <c r="L815" s="833"/>
      <c r="M815" s="833"/>
      <c r="N815" s="833"/>
      <c r="O815" s="834"/>
    </row>
    <row r="816" spans="2:15" ht="16.350000000000001" customHeight="1" thickBot="1">
      <c r="B816" s="768"/>
      <c r="C816" s="554"/>
      <c r="D816" s="554"/>
      <c r="E816" s="554"/>
      <c r="F816" s="554"/>
      <c r="G816" s="554"/>
      <c r="H816" s="554"/>
      <c r="I816" s="554"/>
      <c r="J816" s="554"/>
      <c r="K816" s="554"/>
      <c r="L816" s="835"/>
      <c r="M816" s="835"/>
      <c r="N816" s="835"/>
      <c r="O816" s="836"/>
    </row>
    <row r="817" spans="2:15" s="697" customFormat="1" ht="16.350000000000001" customHeight="1" thickBot="1"/>
    <row r="818" spans="2:15" ht="16.350000000000001" customHeight="1">
      <c r="B818" s="874" t="s">
        <v>463</v>
      </c>
      <c r="C818" s="596" t="s">
        <v>698</v>
      </c>
      <c r="D818" s="596"/>
      <c r="E818" s="596"/>
      <c r="F818" s="596"/>
      <c r="G818" s="596"/>
      <c r="H818" s="596"/>
      <c r="I818" s="596"/>
      <c r="J818" s="596"/>
      <c r="K818" s="596"/>
      <c r="L818" s="596"/>
      <c r="M818" s="596"/>
      <c r="N818" s="596"/>
      <c r="O818" s="597"/>
    </row>
    <row r="819" spans="2:15" ht="16.350000000000001" customHeight="1">
      <c r="B819" s="875"/>
      <c r="C819" s="598"/>
      <c r="D819" s="598"/>
      <c r="E819" s="598"/>
      <c r="F819" s="598"/>
      <c r="G819" s="598"/>
      <c r="H819" s="598"/>
      <c r="I819" s="598"/>
      <c r="J819" s="598"/>
      <c r="K819" s="598"/>
      <c r="L819" s="598"/>
      <c r="M819" s="598"/>
      <c r="N819" s="598"/>
      <c r="O819" s="599"/>
    </row>
    <row r="820" spans="2:15" ht="16.350000000000001" customHeight="1">
      <c r="B820" s="875" t="s">
        <v>59</v>
      </c>
      <c r="C820" s="889"/>
      <c r="D820" s="876" t="s">
        <v>58</v>
      </c>
      <c r="E820" s="889"/>
      <c r="F820" s="917" t="s">
        <v>60</v>
      </c>
      <c r="G820" s="889"/>
      <c r="H820" s="918" t="s">
        <v>61</v>
      </c>
      <c r="I820" s="918"/>
      <c r="J820" s="753"/>
      <c r="K820" s="753"/>
      <c r="L820" s="753"/>
      <c r="M820" s="753"/>
      <c r="N820" s="872" t="s">
        <v>62</v>
      </c>
      <c r="O820" s="741"/>
    </row>
    <row r="821" spans="2:15" ht="16.350000000000001" customHeight="1">
      <c r="B821" s="875"/>
      <c r="C821" s="889"/>
      <c r="D821" s="876"/>
      <c r="E821" s="889"/>
      <c r="F821" s="917"/>
      <c r="G821" s="889"/>
      <c r="H821" s="918"/>
      <c r="I821" s="918"/>
      <c r="J821" s="753"/>
      <c r="K821" s="753"/>
      <c r="L821" s="753"/>
      <c r="M821" s="753"/>
      <c r="N821" s="872"/>
      <c r="O821" s="741"/>
    </row>
    <row r="822" spans="2:15" ht="16.350000000000001" customHeight="1">
      <c r="B822" s="888" t="s">
        <v>115</v>
      </c>
      <c r="C822" s="954"/>
      <c r="D822" s="954"/>
      <c r="E822" s="954"/>
      <c r="F822" s="954"/>
      <c r="G822" s="954"/>
      <c r="H822" s="954"/>
      <c r="I822" s="954"/>
      <c r="J822" s="954"/>
      <c r="K822" s="954"/>
      <c r="L822" s="954"/>
      <c r="M822" s="954"/>
      <c r="N822" s="954"/>
      <c r="O822" s="955"/>
    </row>
    <row r="823" spans="2:15" ht="16.350000000000001" customHeight="1">
      <c r="B823" s="888"/>
      <c r="C823" s="954"/>
      <c r="D823" s="954"/>
      <c r="E823" s="954"/>
      <c r="F823" s="954"/>
      <c r="G823" s="954"/>
      <c r="H823" s="954"/>
      <c r="I823" s="954"/>
      <c r="J823" s="954"/>
      <c r="K823" s="954"/>
      <c r="L823" s="954"/>
      <c r="M823" s="954"/>
      <c r="N823" s="954"/>
      <c r="O823" s="955"/>
    </row>
    <row r="824" spans="2:15" ht="16.350000000000001" customHeight="1">
      <c r="B824" s="888"/>
      <c r="C824" s="954"/>
      <c r="D824" s="954"/>
      <c r="E824" s="954"/>
      <c r="F824" s="954"/>
      <c r="G824" s="954"/>
      <c r="H824" s="954"/>
      <c r="I824" s="954"/>
      <c r="J824" s="954"/>
      <c r="K824" s="954"/>
      <c r="L824" s="954"/>
      <c r="M824" s="954"/>
      <c r="N824" s="954"/>
      <c r="O824" s="955"/>
    </row>
    <row r="825" spans="2:15" ht="16.350000000000001" customHeight="1">
      <c r="B825" s="888"/>
      <c r="C825" s="954"/>
      <c r="D825" s="954"/>
      <c r="E825" s="954"/>
      <c r="F825" s="954"/>
      <c r="G825" s="954"/>
      <c r="H825" s="954"/>
      <c r="I825" s="954"/>
      <c r="J825" s="954"/>
      <c r="K825" s="954"/>
      <c r="L825" s="954"/>
      <c r="M825" s="954"/>
      <c r="N825" s="954"/>
      <c r="O825" s="955"/>
    </row>
    <row r="826" spans="2:15" ht="16.350000000000001" customHeight="1">
      <c r="B826" s="888"/>
      <c r="C826" s="954"/>
      <c r="D826" s="954"/>
      <c r="E826" s="954"/>
      <c r="F826" s="954"/>
      <c r="G826" s="954"/>
      <c r="H826" s="954"/>
      <c r="I826" s="954"/>
      <c r="J826" s="954"/>
      <c r="K826" s="954"/>
      <c r="L826" s="954"/>
      <c r="M826" s="954"/>
      <c r="N826" s="954"/>
      <c r="O826" s="955"/>
    </row>
    <row r="827" spans="2:15" ht="16.350000000000001" customHeight="1">
      <c r="B827" s="888"/>
      <c r="C827" s="954"/>
      <c r="D827" s="954"/>
      <c r="E827" s="954"/>
      <c r="F827" s="954"/>
      <c r="G827" s="954"/>
      <c r="H827" s="954"/>
      <c r="I827" s="954"/>
      <c r="J827" s="954"/>
      <c r="K827" s="954"/>
      <c r="L827" s="954"/>
      <c r="M827" s="954"/>
      <c r="N827" s="954"/>
      <c r="O827" s="955"/>
    </row>
    <row r="828" spans="2:15" ht="16.350000000000001" customHeight="1">
      <c r="B828" s="888"/>
      <c r="C828" s="954"/>
      <c r="D828" s="954"/>
      <c r="E828" s="954"/>
      <c r="F828" s="954"/>
      <c r="G828" s="954"/>
      <c r="H828" s="954"/>
      <c r="I828" s="954"/>
      <c r="J828" s="954"/>
      <c r="K828" s="954"/>
      <c r="L828" s="954"/>
      <c r="M828" s="954"/>
      <c r="N828" s="954"/>
      <c r="O828" s="955"/>
    </row>
    <row r="829" spans="2:15" ht="16.350000000000001" customHeight="1">
      <c r="B829" s="888"/>
      <c r="C829" s="954"/>
      <c r="D829" s="954"/>
      <c r="E829" s="954"/>
      <c r="F829" s="954"/>
      <c r="G829" s="954"/>
      <c r="H829" s="954"/>
      <c r="I829" s="954"/>
      <c r="J829" s="954"/>
      <c r="K829" s="954"/>
      <c r="L829" s="954"/>
      <c r="M829" s="954"/>
      <c r="N829" s="954"/>
      <c r="O829" s="955"/>
    </row>
    <row r="830" spans="2:15" ht="16.350000000000001" customHeight="1">
      <c r="B830" s="888"/>
      <c r="C830" s="954"/>
      <c r="D830" s="954"/>
      <c r="E830" s="954"/>
      <c r="F830" s="954"/>
      <c r="G830" s="954"/>
      <c r="H830" s="954"/>
      <c r="I830" s="954"/>
      <c r="J830" s="954"/>
      <c r="K830" s="954"/>
      <c r="L830" s="954"/>
      <c r="M830" s="954"/>
      <c r="N830" s="954"/>
      <c r="O830" s="955"/>
    </row>
    <row r="831" spans="2:15" ht="16.350000000000001" customHeight="1">
      <c r="B831" s="888"/>
      <c r="C831" s="954"/>
      <c r="D831" s="954"/>
      <c r="E831" s="954"/>
      <c r="F831" s="954"/>
      <c r="G831" s="954"/>
      <c r="H831" s="954"/>
      <c r="I831" s="954"/>
      <c r="J831" s="954"/>
      <c r="K831" s="954"/>
      <c r="L831" s="954"/>
      <c r="M831" s="954"/>
      <c r="N831" s="954"/>
      <c r="O831" s="955"/>
    </row>
    <row r="832" spans="2:15" ht="16.350000000000001" customHeight="1">
      <c r="B832" s="888"/>
      <c r="C832" s="954"/>
      <c r="D832" s="954"/>
      <c r="E832" s="954"/>
      <c r="F832" s="954"/>
      <c r="G832" s="954"/>
      <c r="H832" s="954"/>
      <c r="I832" s="954"/>
      <c r="J832" s="954"/>
      <c r="K832" s="954"/>
      <c r="L832" s="954"/>
      <c r="M832" s="954"/>
      <c r="N832" s="954"/>
      <c r="O832" s="955"/>
    </row>
    <row r="833" spans="2:85" ht="16.350000000000001" customHeight="1">
      <c r="B833" s="888"/>
      <c r="C833" s="954"/>
      <c r="D833" s="954"/>
      <c r="E833" s="954"/>
      <c r="F833" s="954"/>
      <c r="G833" s="954"/>
      <c r="H833" s="954"/>
      <c r="I833" s="954"/>
      <c r="J833" s="954"/>
      <c r="K833" s="954"/>
      <c r="L833" s="954"/>
      <c r="M833" s="954"/>
      <c r="N833" s="954"/>
      <c r="O833" s="955"/>
    </row>
    <row r="834" spans="2:85" ht="16.350000000000001" customHeight="1">
      <c r="B834" s="888"/>
      <c r="C834" s="954"/>
      <c r="D834" s="954"/>
      <c r="E834" s="954"/>
      <c r="F834" s="954"/>
      <c r="G834" s="954"/>
      <c r="H834" s="954"/>
      <c r="I834" s="954"/>
      <c r="J834" s="954"/>
      <c r="K834" s="954"/>
      <c r="L834" s="954"/>
      <c r="M834" s="954"/>
      <c r="N834" s="954"/>
      <c r="O834" s="955"/>
    </row>
    <row r="835" spans="2:85" ht="16.350000000000001" customHeight="1">
      <c r="B835" s="888"/>
      <c r="C835" s="954"/>
      <c r="D835" s="954"/>
      <c r="E835" s="954"/>
      <c r="F835" s="954"/>
      <c r="G835" s="954"/>
      <c r="H835" s="954"/>
      <c r="I835" s="954"/>
      <c r="J835" s="954"/>
      <c r="K835" s="954"/>
      <c r="L835" s="954"/>
      <c r="M835" s="954"/>
      <c r="N835" s="954"/>
      <c r="O835" s="955"/>
    </row>
    <row r="836" spans="2:85" ht="16.350000000000001" customHeight="1">
      <c r="B836" s="888"/>
      <c r="C836" s="954"/>
      <c r="D836" s="954"/>
      <c r="E836" s="954"/>
      <c r="F836" s="954"/>
      <c r="G836" s="954"/>
      <c r="H836" s="954"/>
      <c r="I836" s="954"/>
      <c r="J836" s="954"/>
      <c r="K836" s="954"/>
      <c r="L836" s="954"/>
      <c r="M836" s="954"/>
      <c r="N836" s="954"/>
      <c r="O836" s="955"/>
    </row>
    <row r="837" spans="2:85" ht="16.350000000000001" customHeight="1">
      <c r="B837" s="888"/>
      <c r="C837" s="954"/>
      <c r="D837" s="954"/>
      <c r="E837" s="954"/>
      <c r="F837" s="954"/>
      <c r="G837" s="954"/>
      <c r="H837" s="954"/>
      <c r="I837" s="954"/>
      <c r="J837" s="954"/>
      <c r="K837" s="954"/>
      <c r="L837" s="954"/>
      <c r="M837" s="954"/>
      <c r="N837" s="954"/>
      <c r="O837" s="955"/>
    </row>
    <row r="838" spans="2:85" ht="16.350000000000001" customHeight="1">
      <c r="B838" s="888"/>
      <c r="C838" s="954"/>
      <c r="D838" s="954"/>
      <c r="E838" s="954"/>
      <c r="F838" s="954"/>
      <c r="G838" s="954"/>
      <c r="H838" s="954"/>
      <c r="I838" s="954"/>
      <c r="J838" s="954"/>
      <c r="K838" s="954"/>
      <c r="L838" s="954"/>
      <c r="M838" s="954"/>
      <c r="N838" s="954"/>
      <c r="O838" s="955"/>
    </row>
    <row r="839" spans="2:85" ht="16.350000000000001" customHeight="1">
      <c r="B839" s="888"/>
      <c r="C839" s="954"/>
      <c r="D839" s="954"/>
      <c r="E839" s="954"/>
      <c r="F839" s="954"/>
      <c r="G839" s="954"/>
      <c r="H839" s="954"/>
      <c r="I839" s="954"/>
      <c r="J839" s="954"/>
      <c r="K839" s="954"/>
      <c r="L839" s="954"/>
      <c r="M839" s="954"/>
      <c r="N839" s="954"/>
      <c r="O839" s="955"/>
    </row>
    <row r="840" spans="2:85" ht="16.350000000000001" customHeight="1">
      <c r="B840" s="888"/>
      <c r="C840" s="954"/>
      <c r="D840" s="954"/>
      <c r="E840" s="954"/>
      <c r="F840" s="954"/>
      <c r="G840" s="954"/>
      <c r="H840" s="954"/>
      <c r="I840" s="954"/>
      <c r="J840" s="954"/>
      <c r="K840" s="954"/>
      <c r="L840" s="954"/>
      <c r="M840" s="954"/>
      <c r="N840" s="954"/>
      <c r="O840" s="955"/>
    </row>
    <row r="841" spans="2:85" ht="16.350000000000001" customHeight="1">
      <c r="B841" s="870" t="s">
        <v>171</v>
      </c>
      <c r="C841" s="871"/>
      <c r="D841" s="871"/>
      <c r="E841" s="871"/>
      <c r="F841" s="871"/>
      <c r="G841" s="871"/>
      <c r="H841" s="871"/>
      <c r="I841" s="871"/>
      <c r="J841" s="871"/>
      <c r="K841" s="871"/>
      <c r="L841" s="872" t="s">
        <v>65</v>
      </c>
      <c r="M841" s="872"/>
      <c r="N841" s="872"/>
      <c r="O841" s="873"/>
    </row>
    <row r="842" spans="2:85" ht="16.350000000000001" customHeight="1">
      <c r="B842" s="870"/>
      <c r="C842" s="871"/>
      <c r="D842" s="871"/>
      <c r="E842" s="871"/>
      <c r="F842" s="871"/>
      <c r="G842" s="871"/>
      <c r="H842" s="871"/>
      <c r="I842" s="871"/>
      <c r="J842" s="871"/>
      <c r="K842" s="871"/>
      <c r="L842" s="872"/>
      <c r="M842" s="872"/>
      <c r="N842" s="872"/>
      <c r="O842" s="873"/>
    </row>
    <row r="843" spans="2:85" ht="16.350000000000001" customHeight="1">
      <c r="B843" s="893" t="s">
        <v>311</v>
      </c>
      <c r="C843" s="894"/>
      <c r="D843" s="894"/>
      <c r="E843" s="894"/>
      <c r="F843" s="894"/>
      <c r="G843" s="894"/>
      <c r="H843" s="894"/>
      <c r="I843" s="894"/>
      <c r="J843" s="894"/>
      <c r="K843" s="894"/>
      <c r="L843" s="910"/>
      <c r="M843" s="910"/>
      <c r="N843" s="910"/>
      <c r="O843" s="921"/>
    </row>
    <row r="844" spans="2:85" ht="16.350000000000001" customHeight="1">
      <c r="B844" s="893"/>
      <c r="C844" s="894"/>
      <c r="D844" s="894"/>
      <c r="E844" s="894"/>
      <c r="F844" s="894"/>
      <c r="G844" s="894"/>
      <c r="H844" s="894"/>
      <c r="I844" s="894"/>
      <c r="J844" s="894"/>
      <c r="K844" s="894"/>
      <c r="L844" s="910"/>
      <c r="M844" s="910"/>
      <c r="N844" s="910"/>
      <c r="O844" s="921"/>
    </row>
    <row r="845" spans="2:85" ht="16.350000000000001" customHeight="1">
      <c r="B845" s="893"/>
      <c r="C845" s="894"/>
      <c r="D845" s="894"/>
      <c r="E845" s="894"/>
      <c r="F845" s="894"/>
      <c r="G845" s="894"/>
      <c r="H845" s="894"/>
      <c r="I845" s="894"/>
      <c r="J845" s="894"/>
      <c r="K845" s="894"/>
      <c r="L845" s="910"/>
      <c r="M845" s="910"/>
      <c r="N845" s="910"/>
      <c r="O845" s="921"/>
    </row>
    <row r="846" spans="2:85" ht="16.350000000000001" customHeight="1">
      <c r="B846" s="893"/>
      <c r="C846" s="894"/>
      <c r="D846" s="894"/>
      <c r="E846" s="894"/>
      <c r="F846" s="894"/>
      <c r="G846" s="894"/>
      <c r="H846" s="894"/>
      <c r="I846" s="894"/>
      <c r="J846" s="894"/>
      <c r="K846" s="894"/>
      <c r="L846" s="910"/>
      <c r="M846" s="910"/>
      <c r="N846" s="910"/>
      <c r="O846" s="921"/>
    </row>
    <row r="847" spans="2:85" ht="16.350000000000001" customHeight="1" thickBot="1">
      <c r="B847" s="519"/>
      <c r="C847" s="520"/>
      <c r="D847" s="520"/>
      <c r="E847" s="520"/>
      <c r="F847" s="520"/>
      <c r="G847" s="520"/>
      <c r="H847" s="520"/>
      <c r="I847" s="520"/>
      <c r="J847" s="520"/>
      <c r="K847" s="520"/>
      <c r="L847" s="912"/>
      <c r="M847" s="912"/>
      <c r="N847" s="912"/>
      <c r="O847" s="922"/>
    </row>
    <row r="848" spans="2:85" s="144" customFormat="1" ht="16.350000000000001" customHeight="1" thickBot="1">
      <c r="B848" s="145"/>
      <c r="C848" s="145"/>
      <c r="D848" s="145"/>
      <c r="E848" s="145"/>
      <c r="F848" s="145"/>
      <c r="G848" s="145"/>
      <c r="H848" s="145"/>
      <c r="I848" s="145"/>
      <c r="J848" s="145"/>
      <c r="K848" s="145"/>
      <c r="L848" s="145"/>
      <c r="M848" s="145"/>
      <c r="N848" s="145"/>
      <c r="O848" s="145"/>
      <c r="P848" s="143"/>
      <c r="Q848" s="143"/>
      <c r="R848" s="143"/>
      <c r="S848" s="143"/>
      <c r="T848" s="143"/>
      <c r="U848" s="143"/>
      <c r="V848" s="143"/>
      <c r="W848" s="143"/>
      <c r="X848" s="143"/>
      <c r="Y848" s="143"/>
      <c r="Z848" s="143"/>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row>
    <row r="849" spans="2:20" s="138" customFormat="1" ht="15" customHeight="1">
      <c r="B849" s="844" t="s">
        <v>699</v>
      </c>
      <c r="C849" s="845"/>
      <c r="D849" s="845"/>
      <c r="E849" s="845"/>
      <c r="F849" s="849" t="s">
        <v>700</v>
      </c>
      <c r="G849" s="849"/>
      <c r="H849" s="849"/>
      <c r="I849" s="849"/>
      <c r="J849" s="849"/>
      <c r="K849" s="849"/>
      <c r="L849" s="849"/>
      <c r="M849" s="849"/>
      <c r="N849" s="849"/>
      <c r="O849" s="850"/>
    </row>
    <row r="850" spans="2:20" s="138" customFormat="1" ht="15" customHeight="1">
      <c r="B850" s="846"/>
      <c r="C850" s="678"/>
      <c r="D850" s="678"/>
      <c r="E850" s="678"/>
      <c r="F850" s="683"/>
      <c r="G850" s="683"/>
      <c r="H850" s="683"/>
      <c r="I850" s="683"/>
      <c r="J850" s="683"/>
      <c r="K850" s="683"/>
      <c r="L850" s="683"/>
      <c r="M850" s="683"/>
      <c r="N850" s="683"/>
      <c r="O850" s="851"/>
    </row>
    <row r="851" spans="2:20" s="138" customFormat="1" ht="15.75" customHeight="1">
      <c r="B851" s="846"/>
      <c r="C851" s="678"/>
      <c r="D851" s="678"/>
      <c r="E851" s="678"/>
      <c r="F851" s="683"/>
      <c r="G851" s="683"/>
      <c r="H851" s="683"/>
      <c r="I851" s="683"/>
      <c r="J851" s="683"/>
      <c r="K851" s="683"/>
      <c r="L851" s="683"/>
      <c r="M851" s="683"/>
      <c r="N851" s="683"/>
      <c r="O851" s="851"/>
    </row>
    <row r="852" spans="2:20" s="138" customFormat="1" ht="15.75" thickBot="1">
      <c r="B852" s="847"/>
      <c r="C852" s="848"/>
      <c r="D852" s="848"/>
      <c r="E852" s="848"/>
      <c r="F852" s="852"/>
      <c r="G852" s="852"/>
      <c r="H852" s="852"/>
      <c r="I852" s="852"/>
      <c r="J852" s="852"/>
      <c r="K852" s="852"/>
      <c r="L852" s="852"/>
      <c r="M852" s="852"/>
      <c r="N852" s="852"/>
      <c r="O852" s="853"/>
    </row>
    <row r="853" spans="2:20" s="697" customFormat="1" ht="16.350000000000001" customHeight="1" thickBot="1"/>
    <row r="854" spans="2:20" ht="16.350000000000001" customHeight="1">
      <c r="B854" s="874" t="s">
        <v>462</v>
      </c>
      <c r="C854" s="596" t="s">
        <v>701</v>
      </c>
      <c r="D854" s="596"/>
      <c r="E854" s="596"/>
      <c r="F854" s="596"/>
      <c r="G854" s="596"/>
      <c r="H854" s="596"/>
      <c r="I854" s="596"/>
      <c r="J854" s="596"/>
      <c r="K854" s="596"/>
      <c r="L854" s="596"/>
      <c r="M854" s="596"/>
      <c r="N854" s="596"/>
      <c r="O854" s="597"/>
    </row>
    <row r="855" spans="2:20" ht="16.350000000000001" customHeight="1">
      <c r="B855" s="875"/>
      <c r="C855" s="598"/>
      <c r="D855" s="598"/>
      <c r="E855" s="598"/>
      <c r="F855" s="598"/>
      <c r="G855" s="598"/>
      <c r="H855" s="598"/>
      <c r="I855" s="598"/>
      <c r="J855" s="598"/>
      <c r="K855" s="598"/>
      <c r="L855" s="598"/>
      <c r="M855" s="598"/>
      <c r="N855" s="598"/>
      <c r="O855" s="599"/>
    </row>
    <row r="856" spans="2:20" ht="16.350000000000001" customHeight="1">
      <c r="B856" s="875"/>
      <c r="C856" s="598"/>
      <c r="D856" s="598"/>
      <c r="E856" s="598"/>
      <c r="F856" s="598"/>
      <c r="G856" s="598"/>
      <c r="H856" s="598"/>
      <c r="I856" s="598"/>
      <c r="J856" s="598"/>
      <c r="K856" s="598"/>
      <c r="L856" s="598"/>
      <c r="M856" s="598"/>
      <c r="N856" s="598"/>
      <c r="O856" s="599"/>
    </row>
    <row r="857" spans="2:20" ht="16.350000000000001" customHeight="1">
      <c r="B857" s="875" t="s">
        <v>59</v>
      </c>
      <c r="C857" s="889"/>
      <c r="D857" s="876" t="s">
        <v>58</v>
      </c>
      <c r="E857" s="889"/>
      <c r="F857" s="917" t="s">
        <v>60</v>
      </c>
      <c r="G857" s="889"/>
      <c r="H857" s="918" t="s">
        <v>61</v>
      </c>
      <c r="I857" s="918"/>
      <c r="J857" s="739"/>
      <c r="K857" s="739"/>
      <c r="L857" s="739"/>
      <c r="M857" s="739"/>
      <c r="N857" s="872" t="s">
        <v>62</v>
      </c>
      <c r="O857" s="518">
        <v>0.1</v>
      </c>
      <c r="P857" s="86"/>
      <c r="Q857" s="86"/>
      <c r="R857" s="86"/>
      <c r="S857" s="86"/>
      <c r="T857" s="86"/>
    </row>
    <row r="858" spans="2:20" ht="16.350000000000001" customHeight="1">
      <c r="B858" s="875"/>
      <c r="C858" s="889"/>
      <c r="D858" s="876"/>
      <c r="E858" s="889"/>
      <c r="F858" s="917"/>
      <c r="G858" s="889"/>
      <c r="H858" s="918"/>
      <c r="I858" s="918"/>
      <c r="J858" s="739"/>
      <c r="K858" s="739"/>
      <c r="L858" s="739"/>
      <c r="M858" s="739"/>
      <c r="N858" s="872"/>
      <c r="O858" s="518"/>
      <c r="P858" s="86"/>
      <c r="Q858" s="86"/>
      <c r="R858" s="86"/>
      <c r="S858" s="86"/>
      <c r="T858" s="86"/>
    </row>
    <row r="859" spans="2:20" ht="16.350000000000001" customHeight="1">
      <c r="B859" s="888" t="s">
        <v>115</v>
      </c>
      <c r="C859" s="886"/>
      <c r="D859" s="886"/>
      <c r="E859" s="886"/>
      <c r="F859" s="886"/>
      <c r="G859" s="886"/>
      <c r="H859" s="886"/>
      <c r="I859" s="886"/>
      <c r="J859" s="886"/>
      <c r="K859" s="886"/>
      <c r="L859" s="886"/>
      <c r="M859" s="886"/>
      <c r="N859" s="886"/>
      <c r="O859" s="887"/>
    </row>
    <row r="860" spans="2:20" ht="16.350000000000001" customHeight="1">
      <c r="B860" s="888"/>
      <c r="C860" s="886"/>
      <c r="D860" s="886"/>
      <c r="E860" s="886"/>
      <c r="F860" s="886"/>
      <c r="G860" s="886"/>
      <c r="H860" s="886"/>
      <c r="I860" s="886"/>
      <c r="J860" s="886"/>
      <c r="K860" s="886"/>
      <c r="L860" s="886"/>
      <c r="M860" s="886"/>
      <c r="N860" s="886"/>
      <c r="O860" s="887"/>
    </row>
    <row r="861" spans="2:20" ht="16.350000000000001" customHeight="1">
      <c r="B861" s="888"/>
      <c r="C861" s="886"/>
      <c r="D861" s="886"/>
      <c r="E861" s="886"/>
      <c r="F861" s="886"/>
      <c r="G861" s="886"/>
      <c r="H861" s="886"/>
      <c r="I861" s="886"/>
      <c r="J861" s="886"/>
      <c r="K861" s="886"/>
      <c r="L861" s="886"/>
      <c r="M861" s="886"/>
      <c r="N861" s="886"/>
      <c r="O861" s="887"/>
    </row>
    <row r="862" spans="2:20" ht="16.350000000000001" customHeight="1">
      <c r="B862" s="888"/>
      <c r="C862" s="886"/>
      <c r="D862" s="886"/>
      <c r="E862" s="886"/>
      <c r="F862" s="886"/>
      <c r="G862" s="886"/>
      <c r="H862" s="886"/>
      <c r="I862" s="886"/>
      <c r="J862" s="886"/>
      <c r="K862" s="886"/>
      <c r="L862" s="886"/>
      <c r="M862" s="886"/>
      <c r="N862" s="886"/>
      <c r="O862" s="887"/>
    </row>
    <row r="863" spans="2:20" ht="16.350000000000001" customHeight="1">
      <c r="B863" s="888"/>
      <c r="C863" s="886"/>
      <c r="D863" s="886"/>
      <c r="E863" s="886"/>
      <c r="F863" s="886"/>
      <c r="G863" s="886"/>
      <c r="H863" s="886"/>
      <c r="I863" s="886"/>
      <c r="J863" s="886"/>
      <c r="K863" s="886"/>
      <c r="L863" s="886"/>
      <c r="M863" s="886"/>
      <c r="N863" s="886"/>
      <c r="O863" s="887"/>
    </row>
    <row r="864" spans="2:20" ht="16.350000000000001" customHeight="1">
      <c r="B864" s="888"/>
      <c r="C864" s="886"/>
      <c r="D864" s="886"/>
      <c r="E864" s="886"/>
      <c r="F864" s="886"/>
      <c r="G864" s="886"/>
      <c r="H864" s="886"/>
      <c r="I864" s="886"/>
      <c r="J864" s="886"/>
      <c r="K864" s="886"/>
      <c r="L864" s="886"/>
      <c r="M864" s="886"/>
      <c r="N864" s="886"/>
      <c r="O864" s="887"/>
    </row>
    <row r="865" spans="2:15" ht="16.350000000000001" customHeight="1">
      <c r="B865" s="888"/>
      <c r="C865" s="886"/>
      <c r="D865" s="886"/>
      <c r="E865" s="886"/>
      <c r="F865" s="886"/>
      <c r="G865" s="886"/>
      <c r="H865" s="886"/>
      <c r="I865" s="886"/>
      <c r="J865" s="886"/>
      <c r="K865" s="886"/>
      <c r="L865" s="886"/>
      <c r="M865" s="886"/>
      <c r="N865" s="886"/>
      <c r="O865" s="887"/>
    </row>
    <row r="866" spans="2:15" ht="16.350000000000001" customHeight="1">
      <c r="B866" s="888"/>
      <c r="C866" s="886"/>
      <c r="D866" s="886"/>
      <c r="E866" s="886"/>
      <c r="F866" s="886"/>
      <c r="G866" s="886"/>
      <c r="H866" s="886"/>
      <c r="I866" s="886"/>
      <c r="J866" s="886"/>
      <c r="K866" s="886"/>
      <c r="L866" s="886"/>
      <c r="M866" s="886"/>
      <c r="N866" s="886"/>
      <c r="O866" s="887"/>
    </row>
    <row r="867" spans="2:15" ht="16.350000000000001" customHeight="1">
      <c r="B867" s="888"/>
      <c r="C867" s="886"/>
      <c r="D867" s="886"/>
      <c r="E867" s="886"/>
      <c r="F867" s="886"/>
      <c r="G867" s="886"/>
      <c r="H867" s="886"/>
      <c r="I867" s="886"/>
      <c r="J867" s="886"/>
      <c r="K867" s="886"/>
      <c r="L867" s="886"/>
      <c r="M867" s="886"/>
      <c r="N867" s="886"/>
      <c r="O867" s="887"/>
    </row>
    <row r="868" spans="2:15" ht="16.350000000000001" customHeight="1">
      <c r="B868" s="888"/>
      <c r="C868" s="886"/>
      <c r="D868" s="886"/>
      <c r="E868" s="886"/>
      <c r="F868" s="886"/>
      <c r="G868" s="886"/>
      <c r="H868" s="886"/>
      <c r="I868" s="886"/>
      <c r="J868" s="886"/>
      <c r="K868" s="886"/>
      <c r="L868" s="886"/>
      <c r="M868" s="886"/>
      <c r="N868" s="886"/>
      <c r="O868" s="887"/>
    </row>
    <row r="869" spans="2:15" ht="16.350000000000001" customHeight="1">
      <c r="B869" s="888"/>
      <c r="C869" s="886"/>
      <c r="D869" s="886"/>
      <c r="E869" s="886"/>
      <c r="F869" s="886"/>
      <c r="G869" s="886"/>
      <c r="H869" s="886"/>
      <c r="I869" s="886"/>
      <c r="J869" s="886"/>
      <c r="K869" s="886"/>
      <c r="L869" s="886"/>
      <c r="M869" s="886"/>
      <c r="N869" s="886"/>
      <c r="O869" s="887"/>
    </row>
    <row r="870" spans="2:15" ht="16.350000000000001" customHeight="1">
      <c r="B870" s="888"/>
      <c r="C870" s="886"/>
      <c r="D870" s="886"/>
      <c r="E870" s="886"/>
      <c r="F870" s="886"/>
      <c r="G870" s="886"/>
      <c r="H870" s="886"/>
      <c r="I870" s="886"/>
      <c r="J870" s="886"/>
      <c r="K870" s="886"/>
      <c r="L870" s="886"/>
      <c r="M870" s="886"/>
      <c r="N870" s="886"/>
      <c r="O870" s="887"/>
    </row>
    <row r="871" spans="2:15" ht="16.350000000000001" customHeight="1">
      <c r="B871" s="888"/>
      <c r="C871" s="886"/>
      <c r="D871" s="886"/>
      <c r="E871" s="886"/>
      <c r="F871" s="886"/>
      <c r="G871" s="886"/>
      <c r="H871" s="886"/>
      <c r="I871" s="886"/>
      <c r="J871" s="886"/>
      <c r="K871" s="886"/>
      <c r="L871" s="886"/>
      <c r="M871" s="886"/>
      <c r="N871" s="886"/>
      <c r="O871" s="887"/>
    </row>
    <row r="872" spans="2:15" ht="16.350000000000001" customHeight="1">
      <c r="B872" s="888"/>
      <c r="C872" s="886"/>
      <c r="D872" s="886"/>
      <c r="E872" s="886"/>
      <c r="F872" s="886"/>
      <c r="G872" s="886"/>
      <c r="H872" s="886"/>
      <c r="I872" s="886"/>
      <c r="J872" s="886"/>
      <c r="K872" s="886"/>
      <c r="L872" s="886"/>
      <c r="M872" s="886"/>
      <c r="N872" s="886"/>
      <c r="O872" s="887"/>
    </row>
    <row r="873" spans="2:15" ht="16.350000000000001" customHeight="1">
      <c r="B873" s="888"/>
      <c r="C873" s="886"/>
      <c r="D873" s="886"/>
      <c r="E873" s="886"/>
      <c r="F873" s="886"/>
      <c r="G873" s="886"/>
      <c r="H873" s="886"/>
      <c r="I873" s="886"/>
      <c r="J873" s="886"/>
      <c r="K873" s="886"/>
      <c r="L873" s="886"/>
      <c r="M873" s="886"/>
      <c r="N873" s="886"/>
      <c r="O873" s="887"/>
    </row>
    <row r="874" spans="2:15" ht="16.350000000000001" customHeight="1">
      <c r="B874" s="888"/>
      <c r="C874" s="886"/>
      <c r="D874" s="886"/>
      <c r="E874" s="886"/>
      <c r="F874" s="886"/>
      <c r="G874" s="886"/>
      <c r="H874" s="886"/>
      <c r="I874" s="886"/>
      <c r="J874" s="886"/>
      <c r="K874" s="886"/>
      <c r="L874" s="886"/>
      <c r="M874" s="886"/>
      <c r="N874" s="886"/>
      <c r="O874" s="887"/>
    </row>
    <row r="875" spans="2:15" ht="16.350000000000001" customHeight="1">
      <c r="B875" s="888"/>
      <c r="C875" s="886"/>
      <c r="D875" s="886"/>
      <c r="E875" s="886"/>
      <c r="F875" s="886"/>
      <c r="G875" s="886"/>
      <c r="H875" s="886"/>
      <c r="I875" s="886"/>
      <c r="J875" s="886"/>
      <c r="K875" s="886"/>
      <c r="L875" s="886"/>
      <c r="M875" s="886"/>
      <c r="N875" s="886"/>
      <c r="O875" s="887"/>
    </row>
    <row r="876" spans="2:15" ht="16.350000000000001" customHeight="1">
      <c r="B876" s="888"/>
      <c r="C876" s="886"/>
      <c r="D876" s="886"/>
      <c r="E876" s="886"/>
      <c r="F876" s="886"/>
      <c r="G876" s="886"/>
      <c r="H876" s="886"/>
      <c r="I876" s="886"/>
      <c r="J876" s="886"/>
      <c r="K876" s="886"/>
      <c r="L876" s="886"/>
      <c r="M876" s="886"/>
      <c r="N876" s="886"/>
      <c r="O876" s="887"/>
    </row>
    <row r="877" spans="2:15" ht="16.350000000000001" customHeight="1">
      <c r="B877" s="888"/>
      <c r="C877" s="886"/>
      <c r="D877" s="886"/>
      <c r="E877" s="886"/>
      <c r="F877" s="886"/>
      <c r="G877" s="886"/>
      <c r="H877" s="886"/>
      <c r="I877" s="886"/>
      <c r="J877" s="886"/>
      <c r="K877" s="886"/>
      <c r="L877" s="886"/>
      <c r="M877" s="886"/>
      <c r="N877" s="886"/>
      <c r="O877" s="887"/>
    </row>
    <row r="878" spans="2:15" ht="16.350000000000001" customHeight="1">
      <c r="B878" s="888"/>
      <c r="C878" s="886"/>
      <c r="D878" s="886"/>
      <c r="E878" s="886"/>
      <c r="F878" s="886"/>
      <c r="G878" s="886"/>
      <c r="H878" s="886"/>
      <c r="I878" s="886"/>
      <c r="J878" s="886"/>
      <c r="K878" s="886"/>
      <c r="L878" s="886"/>
      <c r="M878" s="886"/>
      <c r="N878" s="886"/>
      <c r="O878" s="887"/>
    </row>
    <row r="879" spans="2:15" ht="16.350000000000001" customHeight="1">
      <c r="B879" s="870" t="s">
        <v>172</v>
      </c>
      <c r="C879" s="871"/>
      <c r="D879" s="871"/>
      <c r="E879" s="871"/>
      <c r="F879" s="871"/>
      <c r="G879" s="871"/>
      <c r="H879" s="871"/>
      <c r="I879" s="871"/>
      <c r="J879" s="871"/>
      <c r="K879" s="871"/>
      <c r="L879" s="872" t="s">
        <v>65</v>
      </c>
      <c r="M879" s="872"/>
      <c r="N879" s="872"/>
      <c r="O879" s="873"/>
    </row>
    <row r="880" spans="2:15" ht="16.350000000000001" customHeight="1">
      <c r="B880" s="870"/>
      <c r="C880" s="871"/>
      <c r="D880" s="871"/>
      <c r="E880" s="871"/>
      <c r="F880" s="871"/>
      <c r="G880" s="871"/>
      <c r="H880" s="871"/>
      <c r="I880" s="871"/>
      <c r="J880" s="871"/>
      <c r="K880" s="871"/>
      <c r="L880" s="872"/>
      <c r="M880" s="872"/>
      <c r="N880" s="872"/>
      <c r="O880" s="873"/>
    </row>
    <row r="881" spans="2:85" ht="16.350000000000001" customHeight="1">
      <c r="B881" s="827" t="s">
        <v>516</v>
      </c>
      <c r="C881" s="828"/>
      <c r="D881" s="828"/>
      <c r="E881" s="828"/>
      <c r="F881" s="828"/>
      <c r="G881" s="828"/>
      <c r="H881" s="828"/>
      <c r="I881" s="828"/>
      <c r="J881" s="828"/>
      <c r="K881" s="828"/>
      <c r="L881" s="833"/>
      <c r="M881" s="833"/>
      <c r="N881" s="833"/>
      <c r="O881" s="834"/>
    </row>
    <row r="882" spans="2:85" ht="16.350000000000001" customHeight="1">
      <c r="B882" s="827"/>
      <c r="C882" s="828"/>
      <c r="D882" s="828"/>
      <c r="E882" s="828"/>
      <c r="F882" s="828"/>
      <c r="G882" s="828"/>
      <c r="H882" s="828"/>
      <c r="I882" s="828"/>
      <c r="J882" s="828"/>
      <c r="K882" s="828"/>
      <c r="L882" s="833"/>
      <c r="M882" s="833"/>
      <c r="N882" s="833"/>
      <c r="O882" s="834"/>
    </row>
    <row r="883" spans="2:85" ht="16.350000000000001" customHeight="1">
      <c r="B883" s="827"/>
      <c r="C883" s="828"/>
      <c r="D883" s="828"/>
      <c r="E883" s="828"/>
      <c r="F883" s="828"/>
      <c r="G883" s="828"/>
      <c r="H883" s="828"/>
      <c r="I883" s="828"/>
      <c r="J883" s="828"/>
      <c r="K883" s="828"/>
      <c r="L883" s="833"/>
      <c r="M883" s="833"/>
      <c r="N883" s="833"/>
      <c r="O883" s="834"/>
    </row>
    <row r="884" spans="2:85" ht="16.350000000000001" customHeight="1">
      <c r="B884" s="827"/>
      <c r="C884" s="828"/>
      <c r="D884" s="828"/>
      <c r="E884" s="828"/>
      <c r="F884" s="828"/>
      <c r="G884" s="828"/>
      <c r="H884" s="828"/>
      <c r="I884" s="828"/>
      <c r="J884" s="828"/>
      <c r="K884" s="828"/>
      <c r="L884" s="833"/>
      <c r="M884" s="833"/>
      <c r="N884" s="833"/>
      <c r="O884" s="834"/>
    </row>
    <row r="885" spans="2:85" ht="16.350000000000001" customHeight="1" thickBot="1">
      <c r="B885" s="899"/>
      <c r="C885" s="900"/>
      <c r="D885" s="900"/>
      <c r="E885" s="900"/>
      <c r="F885" s="900"/>
      <c r="G885" s="900"/>
      <c r="H885" s="900"/>
      <c r="I885" s="900"/>
      <c r="J885" s="900"/>
      <c r="K885" s="900"/>
      <c r="L885" s="835"/>
      <c r="M885" s="835"/>
      <c r="N885" s="835"/>
      <c r="O885" s="836"/>
    </row>
    <row r="886" spans="2:85" s="144" customFormat="1" ht="16.350000000000001" customHeight="1" thickBot="1">
      <c r="B886" s="145"/>
      <c r="C886" s="145"/>
      <c r="D886" s="145"/>
      <c r="E886" s="145"/>
      <c r="F886" s="145"/>
      <c r="G886" s="145"/>
      <c r="H886" s="145"/>
      <c r="I886" s="145"/>
      <c r="J886" s="145"/>
      <c r="K886" s="145"/>
      <c r="L886" s="145"/>
      <c r="M886" s="145"/>
      <c r="N886" s="145"/>
      <c r="O886" s="145"/>
      <c r="P886" s="143"/>
      <c r="Q886" s="143"/>
      <c r="R886" s="143"/>
      <c r="S886" s="143"/>
      <c r="T886" s="143"/>
      <c r="U886" s="143"/>
      <c r="V886" s="143"/>
      <c r="W886" s="143"/>
      <c r="X886" s="143"/>
      <c r="Y886" s="143"/>
      <c r="Z886" s="143"/>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row>
    <row r="887" spans="2:85" s="138" customFormat="1" ht="15" customHeight="1">
      <c r="B887" s="844" t="s">
        <v>702</v>
      </c>
      <c r="C887" s="845"/>
      <c r="D887" s="845"/>
      <c r="E887" s="845"/>
      <c r="F887" s="849" t="s">
        <v>692</v>
      </c>
      <c r="G887" s="849"/>
      <c r="H887" s="849"/>
      <c r="I887" s="849"/>
      <c r="J887" s="849"/>
      <c r="K887" s="849"/>
      <c r="L887" s="849"/>
      <c r="M887" s="849"/>
      <c r="N887" s="849"/>
      <c r="O887" s="850"/>
    </row>
    <row r="888" spans="2:85" s="138" customFormat="1" ht="15" customHeight="1">
      <c r="B888" s="846"/>
      <c r="C888" s="678"/>
      <c r="D888" s="678"/>
      <c r="E888" s="678"/>
      <c r="F888" s="683"/>
      <c r="G888" s="683"/>
      <c r="H888" s="683"/>
      <c r="I888" s="683"/>
      <c r="J888" s="683"/>
      <c r="K888" s="683"/>
      <c r="L888" s="683"/>
      <c r="M888" s="683"/>
      <c r="N888" s="683"/>
      <c r="O888" s="851"/>
    </row>
    <row r="889" spans="2:85" s="138" customFormat="1" ht="15" customHeight="1">
      <c r="B889" s="846"/>
      <c r="C889" s="678"/>
      <c r="D889" s="678"/>
      <c r="E889" s="678"/>
      <c r="F889" s="683"/>
      <c r="G889" s="683"/>
      <c r="H889" s="683"/>
      <c r="I889" s="683"/>
      <c r="J889" s="683"/>
      <c r="K889" s="683"/>
      <c r="L889" s="683"/>
      <c r="M889" s="683"/>
      <c r="N889" s="683"/>
      <c r="O889" s="851"/>
    </row>
    <row r="890" spans="2:85" s="138" customFormat="1" ht="15" customHeight="1">
      <c r="B890" s="846"/>
      <c r="C890" s="678"/>
      <c r="D890" s="678"/>
      <c r="E890" s="678"/>
      <c r="F890" s="683"/>
      <c r="G890" s="683"/>
      <c r="H890" s="683"/>
      <c r="I890" s="683"/>
      <c r="J890" s="683"/>
      <c r="K890" s="683"/>
      <c r="L890" s="683"/>
      <c r="M890" s="683"/>
      <c r="N890" s="683"/>
      <c r="O890" s="851"/>
    </row>
    <row r="891" spans="2:85" s="138" customFormat="1" ht="15.75" thickBot="1">
      <c r="B891" s="847"/>
      <c r="C891" s="848"/>
      <c r="D891" s="848"/>
      <c r="E891" s="848"/>
      <c r="F891" s="852"/>
      <c r="G891" s="852"/>
      <c r="H891" s="852"/>
      <c r="I891" s="852"/>
      <c r="J891" s="852"/>
      <c r="K891" s="852"/>
      <c r="L891" s="852"/>
      <c r="M891" s="852"/>
      <c r="N891" s="852"/>
      <c r="O891" s="853"/>
    </row>
    <row r="892" spans="2:85" s="697" customFormat="1" ht="16.350000000000001" customHeight="1" thickBot="1"/>
    <row r="893" spans="2:85" ht="16.350000000000001" customHeight="1">
      <c r="B893" s="874" t="s">
        <v>461</v>
      </c>
      <c r="C893" s="596" t="s">
        <v>703</v>
      </c>
      <c r="D893" s="596"/>
      <c r="E893" s="596"/>
      <c r="F893" s="596"/>
      <c r="G893" s="596"/>
      <c r="H893" s="596"/>
      <c r="I893" s="596"/>
      <c r="J893" s="596"/>
      <c r="K893" s="596"/>
      <c r="L893" s="596"/>
      <c r="M893" s="596"/>
      <c r="N893" s="596"/>
      <c r="O893" s="597"/>
    </row>
    <row r="894" spans="2:85" ht="16.350000000000001" customHeight="1">
      <c r="B894" s="875"/>
      <c r="C894" s="598"/>
      <c r="D894" s="598"/>
      <c r="E894" s="598"/>
      <c r="F894" s="598"/>
      <c r="G894" s="598"/>
      <c r="H894" s="598"/>
      <c r="I894" s="598"/>
      <c r="J894" s="598"/>
      <c r="K894" s="598"/>
      <c r="L894" s="598"/>
      <c r="M894" s="598"/>
      <c r="N894" s="598"/>
      <c r="O894" s="599"/>
    </row>
    <row r="895" spans="2:85" ht="16.350000000000001" customHeight="1">
      <c r="B895" s="875"/>
      <c r="C895" s="598"/>
      <c r="D895" s="598"/>
      <c r="E895" s="598"/>
      <c r="F895" s="598"/>
      <c r="G895" s="598"/>
      <c r="H895" s="598"/>
      <c r="I895" s="598"/>
      <c r="J895" s="598"/>
      <c r="K895" s="598"/>
      <c r="L895" s="598"/>
      <c r="M895" s="598"/>
      <c r="N895" s="598"/>
      <c r="O895" s="599"/>
    </row>
    <row r="896" spans="2:85" ht="16.350000000000001" customHeight="1">
      <c r="B896" s="875" t="s">
        <v>59</v>
      </c>
      <c r="C896" s="889"/>
      <c r="D896" s="876" t="s">
        <v>58</v>
      </c>
      <c r="E896" s="889"/>
      <c r="F896" s="917" t="s">
        <v>60</v>
      </c>
      <c r="G896" s="889"/>
      <c r="H896" s="918" t="s">
        <v>61</v>
      </c>
      <c r="I896" s="918"/>
      <c r="J896" s="966"/>
      <c r="K896" s="966"/>
      <c r="L896" s="966"/>
      <c r="M896" s="966"/>
      <c r="N896" s="872" t="s">
        <v>62</v>
      </c>
      <c r="O896" s="741"/>
    </row>
    <row r="897" spans="2:15" ht="16.350000000000001" customHeight="1">
      <c r="B897" s="875"/>
      <c r="C897" s="889"/>
      <c r="D897" s="876"/>
      <c r="E897" s="889"/>
      <c r="F897" s="917"/>
      <c r="G897" s="889"/>
      <c r="H897" s="918"/>
      <c r="I897" s="918"/>
      <c r="J897" s="966"/>
      <c r="K897" s="966"/>
      <c r="L897" s="966"/>
      <c r="M897" s="966"/>
      <c r="N897" s="872"/>
      <c r="O897" s="741"/>
    </row>
    <row r="898" spans="2:15" ht="16.350000000000001" customHeight="1">
      <c r="B898" s="888" t="s">
        <v>115</v>
      </c>
      <c r="C898" s="886"/>
      <c r="D898" s="886"/>
      <c r="E898" s="886"/>
      <c r="F898" s="886"/>
      <c r="G898" s="886"/>
      <c r="H898" s="886"/>
      <c r="I898" s="886"/>
      <c r="J898" s="886"/>
      <c r="K898" s="886"/>
      <c r="L898" s="886"/>
      <c r="M898" s="886"/>
      <c r="N898" s="886"/>
      <c r="O898" s="887"/>
    </row>
    <row r="899" spans="2:15" ht="16.350000000000001" customHeight="1">
      <c r="B899" s="888"/>
      <c r="C899" s="886"/>
      <c r="D899" s="886"/>
      <c r="E899" s="886"/>
      <c r="F899" s="886"/>
      <c r="G899" s="886"/>
      <c r="H899" s="886"/>
      <c r="I899" s="886"/>
      <c r="J899" s="886"/>
      <c r="K899" s="886"/>
      <c r="L899" s="886"/>
      <c r="M899" s="886"/>
      <c r="N899" s="886"/>
      <c r="O899" s="887"/>
    </row>
    <row r="900" spans="2:15" ht="16.350000000000001" customHeight="1">
      <c r="B900" s="888"/>
      <c r="C900" s="886"/>
      <c r="D900" s="886"/>
      <c r="E900" s="886"/>
      <c r="F900" s="886"/>
      <c r="G900" s="886"/>
      <c r="H900" s="886"/>
      <c r="I900" s="886"/>
      <c r="J900" s="886"/>
      <c r="K900" s="886"/>
      <c r="L900" s="886"/>
      <c r="M900" s="886"/>
      <c r="N900" s="886"/>
      <c r="O900" s="887"/>
    </row>
    <row r="901" spans="2:15" ht="16.350000000000001" customHeight="1">
      <c r="B901" s="888"/>
      <c r="C901" s="886"/>
      <c r="D901" s="886"/>
      <c r="E901" s="886"/>
      <c r="F901" s="886"/>
      <c r="G901" s="886"/>
      <c r="H901" s="886"/>
      <c r="I901" s="886"/>
      <c r="J901" s="886"/>
      <c r="K901" s="886"/>
      <c r="L901" s="886"/>
      <c r="M901" s="886"/>
      <c r="N901" s="886"/>
      <c r="O901" s="887"/>
    </row>
    <row r="902" spans="2:15" ht="16.350000000000001" customHeight="1">
      <c r="B902" s="888"/>
      <c r="C902" s="886"/>
      <c r="D902" s="886"/>
      <c r="E902" s="886"/>
      <c r="F902" s="886"/>
      <c r="G902" s="886"/>
      <c r="H902" s="886"/>
      <c r="I902" s="886"/>
      <c r="J902" s="886"/>
      <c r="K902" s="886"/>
      <c r="L902" s="886"/>
      <c r="M902" s="886"/>
      <c r="N902" s="886"/>
      <c r="O902" s="887"/>
    </row>
    <row r="903" spans="2:15" ht="16.350000000000001" customHeight="1">
      <c r="B903" s="888"/>
      <c r="C903" s="886"/>
      <c r="D903" s="886"/>
      <c r="E903" s="886"/>
      <c r="F903" s="886"/>
      <c r="G903" s="886"/>
      <c r="H903" s="886"/>
      <c r="I903" s="886"/>
      <c r="J903" s="886"/>
      <c r="K903" s="886"/>
      <c r="L903" s="886"/>
      <c r="M903" s="886"/>
      <c r="N903" s="886"/>
      <c r="O903" s="887"/>
    </row>
    <row r="904" spans="2:15" ht="16.350000000000001" customHeight="1">
      <c r="B904" s="888"/>
      <c r="C904" s="886"/>
      <c r="D904" s="886"/>
      <c r="E904" s="886"/>
      <c r="F904" s="886"/>
      <c r="G904" s="886"/>
      <c r="H904" s="886"/>
      <c r="I904" s="886"/>
      <c r="J904" s="886"/>
      <c r="K904" s="886"/>
      <c r="L904" s="886"/>
      <c r="M904" s="886"/>
      <c r="N904" s="886"/>
      <c r="O904" s="887"/>
    </row>
    <row r="905" spans="2:15" ht="16.350000000000001" customHeight="1">
      <c r="B905" s="888"/>
      <c r="C905" s="886"/>
      <c r="D905" s="886"/>
      <c r="E905" s="886"/>
      <c r="F905" s="886"/>
      <c r="G905" s="886"/>
      <c r="H905" s="886"/>
      <c r="I905" s="886"/>
      <c r="J905" s="886"/>
      <c r="K905" s="886"/>
      <c r="L905" s="886"/>
      <c r="M905" s="886"/>
      <c r="N905" s="886"/>
      <c r="O905" s="887"/>
    </row>
    <row r="906" spans="2:15" ht="16.350000000000001" customHeight="1">
      <c r="B906" s="888"/>
      <c r="C906" s="886"/>
      <c r="D906" s="886"/>
      <c r="E906" s="886"/>
      <c r="F906" s="886"/>
      <c r="G906" s="886"/>
      <c r="H906" s="886"/>
      <c r="I906" s="886"/>
      <c r="J906" s="886"/>
      <c r="K906" s="886"/>
      <c r="L906" s="886"/>
      <c r="M906" s="886"/>
      <c r="N906" s="886"/>
      <c r="O906" s="887"/>
    </row>
    <row r="907" spans="2:15" ht="16.350000000000001" customHeight="1">
      <c r="B907" s="888"/>
      <c r="C907" s="886"/>
      <c r="D907" s="886"/>
      <c r="E907" s="886"/>
      <c r="F907" s="886"/>
      <c r="G907" s="886"/>
      <c r="H907" s="886"/>
      <c r="I907" s="886"/>
      <c r="J907" s="886"/>
      <c r="K907" s="886"/>
      <c r="L907" s="886"/>
      <c r="M907" s="886"/>
      <c r="N907" s="886"/>
      <c r="O907" s="887"/>
    </row>
    <row r="908" spans="2:15" ht="16.350000000000001" customHeight="1">
      <c r="B908" s="888"/>
      <c r="C908" s="886"/>
      <c r="D908" s="886"/>
      <c r="E908" s="886"/>
      <c r="F908" s="886"/>
      <c r="G908" s="886"/>
      <c r="H908" s="886"/>
      <c r="I908" s="886"/>
      <c r="J908" s="886"/>
      <c r="K908" s="886"/>
      <c r="L908" s="886"/>
      <c r="M908" s="886"/>
      <c r="N908" s="886"/>
      <c r="O908" s="887"/>
    </row>
    <row r="909" spans="2:15" ht="16.350000000000001" customHeight="1">
      <c r="B909" s="888"/>
      <c r="C909" s="886"/>
      <c r="D909" s="886"/>
      <c r="E909" s="886"/>
      <c r="F909" s="886"/>
      <c r="G909" s="886"/>
      <c r="H909" s="886"/>
      <c r="I909" s="886"/>
      <c r="J909" s="886"/>
      <c r="K909" s="886"/>
      <c r="L909" s="886"/>
      <c r="M909" s="886"/>
      <c r="N909" s="886"/>
      <c r="O909" s="887"/>
    </row>
    <row r="910" spans="2:15" ht="16.350000000000001" customHeight="1">
      <c r="B910" s="888"/>
      <c r="C910" s="886"/>
      <c r="D910" s="886"/>
      <c r="E910" s="886"/>
      <c r="F910" s="886"/>
      <c r="G910" s="886"/>
      <c r="H910" s="886"/>
      <c r="I910" s="886"/>
      <c r="J910" s="886"/>
      <c r="K910" s="886"/>
      <c r="L910" s="886"/>
      <c r="M910" s="886"/>
      <c r="N910" s="886"/>
      <c r="O910" s="887"/>
    </row>
    <row r="911" spans="2:15" ht="16.350000000000001" customHeight="1">
      <c r="B911" s="888"/>
      <c r="C911" s="886"/>
      <c r="D911" s="886"/>
      <c r="E911" s="886"/>
      <c r="F911" s="886"/>
      <c r="G911" s="886"/>
      <c r="H911" s="886"/>
      <c r="I911" s="886"/>
      <c r="J911" s="886"/>
      <c r="K911" s="886"/>
      <c r="L911" s="886"/>
      <c r="M911" s="886"/>
      <c r="N911" s="886"/>
      <c r="O911" s="887"/>
    </row>
    <row r="912" spans="2:15" ht="16.350000000000001" customHeight="1">
      <c r="B912" s="888"/>
      <c r="C912" s="886"/>
      <c r="D912" s="886"/>
      <c r="E912" s="886"/>
      <c r="F912" s="886"/>
      <c r="G912" s="886"/>
      <c r="H912" s="886"/>
      <c r="I912" s="886"/>
      <c r="J912" s="886"/>
      <c r="K912" s="886"/>
      <c r="L912" s="886"/>
      <c r="M912" s="886"/>
      <c r="N912" s="886"/>
      <c r="O912" s="887"/>
    </row>
    <row r="913" spans="2:15" ht="16.350000000000001" customHeight="1">
      <c r="B913" s="888"/>
      <c r="C913" s="886"/>
      <c r="D913" s="886"/>
      <c r="E913" s="886"/>
      <c r="F913" s="886"/>
      <c r="G913" s="886"/>
      <c r="H913" s="886"/>
      <c r="I913" s="886"/>
      <c r="J913" s="886"/>
      <c r="K913" s="886"/>
      <c r="L913" s="886"/>
      <c r="M913" s="886"/>
      <c r="N913" s="886"/>
      <c r="O913" s="887"/>
    </row>
    <row r="914" spans="2:15" ht="16.350000000000001" customHeight="1">
      <c r="B914" s="888"/>
      <c r="C914" s="886"/>
      <c r="D914" s="886"/>
      <c r="E914" s="886"/>
      <c r="F914" s="886"/>
      <c r="G914" s="886"/>
      <c r="H914" s="886"/>
      <c r="I914" s="886"/>
      <c r="J914" s="886"/>
      <c r="K914" s="886"/>
      <c r="L914" s="886"/>
      <c r="M914" s="886"/>
      <c r="N914" s="886"/>
      <c r="O914" s="887"/>
    </row>
    <row r="915" spans="2:15" ht="16.350000000000001" customHeight="1">
      <c r="B915" s="888"/>
      <c r="C915" s="886"/>
      <c r="D915" s="886"/>
      <c r="E915" s="886"/>
      <c r="F915" s="886"/>
      <c r="G915" s="886"/>
      <c r="H915" s="886"/>
      <c r="I915" s="886"/>
      <c r="J915" s="886"/>
      <c r="K915" s="886"/>
      <c r="L915" s="886"/>
      <c r="M915" s="886"/>
      <c r="N915" s="886"/>
      <c r="O915" s="887"/>
    </row>
    <row r="916" spans="2:15" ht="16.350000000000001" customHeight="1">
      <c r="B916" s="888"/>
      <c r="C916" s="886"/>
      <c r="D916" s="886"/>
      <c r="E916" s="886"/>
      <c r="F916" s="886"/>
      <c r="G916" s="886"/>
      <c r="H916" s="886"/>
      <c r="I916" s="886"/>
      <c r="J916" s="886"/>
      <c r="K916" s="886"/>
      <c r="L916" s="886"/>
      <c r="M916" s="886"/>
      <c r="N916" s="886"/>
      <c r="O916" s="887"/>
    </row>
    <row r="917" spans="2:15" ht="16.350000000000001" customHeight="1">
      <c r="B917" s="870" t="s">
        <v>172</v>
      </c>
      <c r="C917" s="871"/>
      <c r="D917" s="871"/>
      <c r="E917" s="871"/>
      <c r="F917" s="871"/>
      <c r="G917" s="871"/>
      <c r="H917" s="871"/>
      <c r="I917" s="871"/>
      <c r="J917" s="871"/>
      <c r="K917" s="871"/>
      <c r="L917" s="872" t="s">
        <v>65</v>
      </c>
      <c r="M917" s="872"/>
      <c r="N917" s="872"/>
      <c r="O917" s="873"/>
    </row>
    <row r="918" spans="2:15" ht="16.350000000000001" customHeight="1">
      <c r="B918" s="870"/>
      <c r="C918" s="871"/>
      <c r="D918" s="871"/>
      <c r="E918" s="871"/>
      <c r="F918" s="871"/>
      <c r="G918" s="871"/>
      <c r="H918" s="871"/>
      <c r="I918" s="871"/>
      <c r="J918" s="871"/>
      <c r="K918" s="871"/>
      <c r="L918" s="872"/>
      <c r="M918" s="872"/>
      <c r="N918" s="872"/>
      <c r="O918" s="873"/>
    </row>
    <row r="919" spans="2:15" ht="16.350000000000001" customHeight="1">
      <c r="B919" s="767" t="s">
        <v>309</v>
      </c>
      <c r="C919" s="527"/>
      <c r="D919" s="527"/>
      <c r="E919" s="527"/>
      <c r="F919" s="527"/>
      <c r="G919" s="527"/>
      <c r="H919" s="527"/>
      <c r="I919" s="527"/>
      <c r="J919" s="527"/>
      <c r="K919" s="527"/>
      <c r="L919" s="833"/>
      <c r="M919" s="833"/>
      <c r="N919" s="833"/>
      <c r="O919" s="834"/>
    </row>
    <row r="920" spans="2:15" ht="16.350000000000001" customHeight="1">
      <c r="B920" s="767"/>
      <c r="C920" s="527"/>
      <c r="D920" s="527"/>
      <c r="E920" s="527"/>
      <c r="F920" s="527"/>
      <c r="G920" s="527"/>
      <c r="H920" s="527"/>
      <c r="I920" s="527"/>
      <c r="J920" s="527"/>
      <c r="K920" s="527"/>
      <c r="L920" s="833"/>
      <c r="M920" s="833"/>
      <c r="N920" s="833"/>
      <c r="O920" s="834"/>
    </row>
    <row r="921" spans="2:15" ht="16.350000000000001" customHeight="1">
      <c r="B921" s="767"/>
      <c r="C921" s="527"/>
      <c r="D921" s="527"/>
      <c r="E921" s="527"/>
      <c r="F921" s="527"/>
      <c r="G921" s="527"/>
      <c r="H921" s="527"/>
      <c r="I921" s="527"/>
      <c r="J921" s="527"/>
      <c r="K921" s="527"/>
      <c r="L921" s="833"/>
      <c r="M921" s="833"/>
      <c r="N921" s="833"/>
      <c r="O921" s="834"/>
    </row>
    <row r="922" spans="2:15" ht="16.350000000000001" customHeight="1">
      <c r="B922" s="767"/>
      <c r="C922" s="527"/>
      <c r="D922" s="527"/>
      <c r="E922" s="527"/>
      <c r="F922" s="527"/>
      <c r="G922" s="527"/>
      <c r="H922" s="527"/>
      <c r="I922" s="527"/>
      <c r="J922" s="527"/>
      <c r="K922" s="527"/>
      <c r="L922" s="833"/>
      <c r="M922" s="833"/>
      <c r="N922" s="833"/>
      <c r="O922" s="834"/>
    </row>
    <row r="923" spans="2:15" ht="16.350000000000001" customHeight="1" thickBot="1">
      <c r="B923" s="768"/>
      <c r="C923" s="554"/>
      <c r="D923" s="554"/>
      <c r="E923" s="554"/>
      <c r="F923" s="554"/>
      <c r="G923" s="554"/>
      <c r="H923" s="554"/>
      <c r="I923" s="554"/>
      <c r="J923" s="554"/>
      <c r="K923" s="554"/>
      <c r="L923" s="835"/>
      <c r="M923" s="835"/>
      <c r="N923" s="835"/>
      <c r="O923" s="836"/>
    </row>
    <row r="924" spans="2:15" s="697" customFormat="1" ht="16.350000000000001" customHeight="1" thickBot="1"/>
    <row r="925" spans="2:15" ht="16.350000000000001" customHeight="1">
      <c r="B925" s="874" t="s">
        <v>460</v>
      </c>
      <c r="C925" s="596" t="s">
        <v>704</v>
      </c>
      <c r="D925" s="596"/>
      <c r="E925" s="596"/>
      <c r="F925" s="596"/>
      <c r="G925" s="596"/>
      <c r="H925" s="596"/>
      <c r="I925" s="596"/>
      <c r="J925" s="596"/>
      <c r="K925" s="596"/>
      <c r="L925" s="596"/>
      <c r="M925" s="596"/>
      <c r="N925" s="596"/>
      <c r="O925" s="597"/>
    </row>
    <row r="926" spans="2:15" ht="16.350000000000001" customHeight="1">
      <c r="B926" s="875"/>
      <c r="C926" s="598"/>
      <c r="D926" s="598"/>
      <c r="E926" s="598"/>
      <c r="F926" s="598"/>
      <c r="G926" s="598"/>
      <c r="H926" s="598"/>
      <c r="I926" s="598"/>
      <c r="J926" s="598"/>
      <c r="K926" s="598"/>
      <c r="L926" s="598"/>
      <c r="M926" s="598"/>
      <c r="N926" s="598"/>
      <c r="O926" s="599"/>
    </row>
    <row r="927" spans="2:15" ht="16.350000000000001" customHeight="1">
      <c r="B927" s="875" t="s">
        <v>59</v>
      </c>
      <c r="C927" s="889"/>
      <c r="D927" s="876" t="s">
        <v>58</v>
      </c>
      <c r="E927" s="889"/>
      <c r="F927" s="917" t="s">
        <v>60</v>
      </c>
      <c r="G927" s="889"/>
      <c r="H927" s="918" t="s">
        <v>61</v>
      </c>
      <c r="I927" s="918"/>
      <c r="J927" s="753"/>
      <c r="K927" s="753"/>
      <c r="L927" s="753"/>
      <c r="M927" s="753"/>
      <c r="N927" s="872" t="s">
        <v>62</v>
      </c>
      <c r="O927" s="741"/>
    </row>
    <row r="928" spans="2:15" ht="16.350000000000001" customHeight="1">
      <c r="B928" s="875"/>
      <c r="C928" s="889"/>
      <c r="D928" s="876"/>
      <c r="E928" s="889"/>
      <c r="F928" s="917"/>
      <c r="G928" s="889"/>
      <c r="H928" s="918"/>
      <c r="I928" s="918"/>
      <c r="J928" s="753"/>
      <c r="K928" s="753"/>
      <c r="L928" s="753"/>
      <c r="M928" s="753"/>
      <c r="N928" s="872"/>
      <c r="O928" s="741"/>
    </row>
    <row r="929" spans="2:15" ht="16.350000000000001" customHeight="1">
      <c r="B929" s="888" t="s">
        <v>115</v>
      </c>
      <c r="C929" s="954"/>
      <c r="D929" s="954"/>
      <c r="E929" s="954"/>
      <c r="F929" s="954"/>
      <c r="G929" s="954"/>
      <c r="H929" s="954"/>
      <c r="I929" s="954"/>
      <c r="J929" s="954"/>
      <c r="K929" s="954"/>
      <c r="L929" s="954"/>
      <c r="M929" s="954"/>
      <c r="N929" s="954"/>
      <c r="O929" s="955"/>
    </row>
    <row r="930" spans="2:15" ht="16.350000000000001" customHeight="1">
      <c r="B930" s="888"/>
      <c r="C930" s="954"/>
      <c r="D930" s="954"/>
      <c r="E930" s="954"/>
      <c r="F930" s="954"/>
      <c r="G930" s="954"/>
      <c r="H930" s="954"/>
      <c r="I930" s="954"/>
      <c r="J930" s="954"/>
      <c r="K930" s="954"/>
      <c r="L930" s="954"/>
      <c r="M930" s="954"/>
      <c r="N930" s="954"/>
      <c r="O930" s="955"/>
    </row>
    <row r="931" spans="2:15" ht="16.350000000000001" customHeight="1">
      <c r="B931" s="888"/>
      <c r="C931" s="954"/>
      <c r="D931" s="954"/>
      <c r="E931" s="954"/>
      <c r="F931" s="954"/>
      <c r="G931" s="954"/>
      <c r="H931" s="954"/>
      <c r="I931" s="954"/>
      <c r="J931" s="954"/>
      <c r="K931" s="954"/>
      <c r="L931" s="954"/>
      <c r="M931" s="954"/>
      <c r="N931" s="954"/>
      <c r="O931" s="955"/>
    </row>
    <row r="932" spans="2:15" ht="16.350000000000001" customHeight="1">
      <c r="B932" s="888"/>
      <c r="C932" s="954"/>
      <c r="D932" s="954"/>
      <c r="E932" s="954"/>
      <c r="F932" s="954"/>
      <c r="G932" s="954"/>
      <c r="H932" s="954"/>
      <c r="I932" s="954"/>
      <c r="J932" s="954"/>
      <c r="K932" s="954"/>
      <c r="L932" s="954"/>
      <c r="M932" s="954"/>
      <c r="N932" s="954"/>
      <c r="O932" s="955"/>
    </row>
    <row r="933" spans="2:15" ht="16.350000000000001" customHeight="1">
      <c r="B933" s="888"/>
      <c r="C933" s="954"/>
      <c r="D933" s="954"/>
      <c r="E933" s="954"/>
      <c r="F933" s="954"/>
      <c r="G933" s="954"/>
      <c r="H933" s="954"/>
      <c r="I933" s="954"/>
      <c r="J933" s="954"/>
      <c r="K933" s="954"/>
      <c r="L933" s="954"/>
      <c r="M933" s="954"/>
      <c r="N933" s="954"/>
      <c r="O933" s="955"/>
    </row>
    <row r="934" spans="2:15" ht="16.350000000000001" customHeight="1">
      <c r="B934" s="888"/>
      <c r="C934" s="954"/>
      <c r="D934" s="954"/>
      <c r="E934" s="954"/>
      <c r="F934" s="954"/>
      <c r="G934" s="954"/>
      <c r="H934" s="954"/>
      <c r="I934" s="954"/>
      <c r="J934" s="954"/>
      <c r="K934" s="954"/>
      <c r="L934" s="954"/>
      <c r="M934" s="954"/>
      <c r="N934" s="954"/>
      <c r="O934" s="955"/>
    </row>
    <row r="935" spans="2:15" ht="16.350000000000001" customHeight="1">
      <c r="B935" s="888"/>
      <c r="C935" s="954"/>
      <c r="D935" s="954"/>
      <c r="E935" s="954"/>
      <c r="F935" s="954"/>
      <c r="G935" s="954"/>
      <c r="H935" s="954"/>
      <c r="I935" s="954"/>
      <c r="J935" s="954"/>
      <c r="K935" s="954"/>
      <c r="L935" s="954"/>
      <c r="M935" s="954"/>
      <c r="N935" s="954"/>
      <c r="O935" s="955"/>
    </row>
    <row r="936" spans="2:15" ht="16.350000000000001" customHeight="1">
      <c r="B936" s="888"/>
      <c r="C936" s="954"/>
      <c r="D936" s="954"/>
      <c r="E936" s="954"/>
      <c r="F936" s="954"/>
      <c r="G936" s="954"/>
      <c r="H936" s="954"/>
      <c r="I936" s="954"/>
      <c r="J936" s="954"/>
      <c r="K936" s="954"/>
      <c r="L936" s="954"/>
      <c r="M936" s="954"/>
      <c r="N936" s="954"/>
      <c r="O936" s="955"/>
    </row>
    <row r="937" spans="2:15" ht="16.350000000000001" customHeight="1">
      <c r="B937" s="888"/>
      <c r="C937" s="954"/>
      <c r="D937" s="954"/>
      <c r="E937" s="954"/>
      <c r="F937" s="954"/>
      <c r="G937" s="954"/>
      <c r="H937" s="954"/>
      <c r="I937" s="954"/>
      <c r="J937" s="954"/>
      <c r="K937" s="954"/>
      <c r="L937" s="954"/>
      <c r="M937" s="954"/>
      <c r="N937" s="954"/>
      <c r="O937" s="955"/>
    </row>
    <row r="938" spans="2:15" ht="16.350000000000001" customHeight="1">
      <c r="B938" s="888"/>
      <c r="C938" s="954"/>
      <c r="D938" s="954"/>
      <c r="E938" s="954"/>
      <c r="F938" s="954"/>
      <c r="G938" s="954"/>
      <c r="H938" s="954"/>
      <c r="I938" s="954"/>
      <c r="J938" s="954"/>
      <c r="K938" s="954"/>
      <c r="L938" s="954"/>
      <c r="M938" s="954"/>
      <c r="N938" s="954"/>
      <c r="O938" s="955"/>
    </row>
    <row r="939" spans="2:15" ht="16.350000000000001" customHeight="1">
      <c r="B939" s="888"/>
      <c r="C939" s="954"/>
      <c r="D939" s="954"/>
      <c r="E939" s="954"/>
      <c r="F939" s="954"/>
      <c r="G939" s="954"/>
      <c r="H939" s="954"/>
      <c r="I939" s="954"/>
      <c r="J939" s="954"/>
      <c r="K939" s="954"/>
      <c r="L939" s="954"/>
      <c r="M939" s="954"/>
      <c r="N939" s="954"/>
      <c r="O939" s="955"/>
    </row>
    <row r="940" spans="2:15" ht="16.350000000000001" customHeight="1">
      <c r="B940" s="888"/>
      <c r="C940" s="954"/>
      <c r="D940" s="954"/>
      <c r="E940" s="954"/>
      <c r="F940" s="954"/>
      <c r="G940" s="954"/>
      <c r="H940" s="954"/>
      <c r="I940" s="954"/>
      <c r="J940" s="954"/>
      <c r="K940" s="954"/>
      <c r="L940" s="954"/>
      <c r="M940" s="954"/>
      <c r="N940" s="954"/>
      <c r="O940" s="955"/>
    </row>
    <row r="941" spans="2:15" ht="16.350000000000001" customHeight="1">
      <c r="B941" s="888"/>
      <c r="C941" s="954"/>
      <c r="D941" s="954"/>
      <c r="E941" s="954"/>
      <c r="F941" s="954"/>
      <c r="G941" s="954"/>
      <c r="H941" s="954"/>
      <c r="I941" s="954"/>
      <c r="J941" s="954"/>
      <c r="K941" s="954"/>
      <c r="L941" s="954"/>
      <c r="M941" s="954"/>
      <c r="N941" s="954"/>
      <c r="O941" s="955"/>
    </row>
    <row r="942" spans="2:15" ht="16.350000000000001" customHeight="1">
      <c r="B942" s="888"/>
      <c r="C942" s="954"/>
      <c r="D942" s="954"/>
      <c r="E942" s="954"/>
      <c r="F942" s="954"/>
      <c r="G942" s="954"/>
      <c r="H942" s="954"/>
      <c r="I942" s="954"/>
      <c r="J942" s="954"/>
      <c r="K942" s="954"/>
      <c r="L942" s="954"/>
      <c r="M942" s="954"/>
      <c r="N942" s="954"/>
      <c r="O942" s="955"/>
    </row>
    <row r="943" spans="2:15" ht="16.350000000000001" customHeight="1">
      <c r="B943" s="888"/>
      <c r="C943" s="954"/>
      <c r="D943" s="954"/>
      <c r="E943" s="954"/>
      <c r="F943" s="954"/>
      <c r="G943" s="954"/>
      <c r="H943" s="954"/>
      <c r="I943" s="954"/>
      <c r="J943" s="954"/>
      <c r="K943" s="954"/>
      <c r="L943" s="954"/>
      <c r="M943" s="954"/>
      <c r="N943" s="954"/>
      <c r="O943" s="955"/>
    </row>
    <row r="944" spans="2:15" ht="16.350000000000001" customHeight="1">
      <c r="B944" s="888"/>
      <c r="C944" s="954"/>
      <c r="D944" s="954"/>
      <c r="E944" s="954"/>
      <c r="F944" s="954"/>
      <c r="G944" s="954"/>
      <c r="H944" s="954"/>
      <c r="I944" s="954"/>
      <c r="J944" s="954"/>
      <c r="K944" s="954"/>
      <c r="L944" s="954"/>
      <c r="M944" s="954"/>
      <c r="N944" s="954"/>
      <c r="O944" s="955"/>
    </row>
    <row r="945" spans="2:15" ht="16.350000000000001" customHeight="1">
      <c r="B945" s="888"/>
      <c r="C945" s="954"/>
      <c r="D945" s="954"/>
      <c r="E945" s="954"/>
      <c r="F945" s="954"/>
      <c r="G945" s="954"/>
      <c r="H945" s="954"/>
      <c r="I945" s="954"/>
      <c r="J945" s="954"/>
      <c r="K945" s="954"/>
      <c r="L945" s="954"/>
      <c r="M945" s="954"/>
      <c r="N945" s="954"/>
      <c r="O945" s="955"/>
    </row>
    <row r="946" spans="2:15" ht="16.350000000000001" customHeight="1">
      <c r="B946" s="888"/>
      <c r="C946" s="954"/>
      <c r="D946" s="954"/>
      <c r="E946" s="954"/>
      <c r="F946" s="954"/>
      <c r="G946" s="954"/>
      <c r="H946" s="954"/>
      <c r="I946" s="954"/>
      <c r="J946" s="954"/>
      <c r="K946" s="954"/>
      <c r="L946" s="954"/>
      <c r="M946" s="954"/>
      <c r="N946" s="954"/>
      <c r="O946" s="955"/>
    </row>
    <row r="947" spans="2:15" ht="16.350000000000001" customHeight="1">
      <c r="B947" s="888"/>
      <c r="C947" s="954"/>
      <c r="D947" s="954"/>
      <c r="E947" s="954"/>
      <c r="F947" s="954"/>
      <c r="G947" s="954"/>
      <c r="H947" s="954"/>
      <c r="I947" s="954"/>
      <c r="J947" s="954"/>
      <c r="K947" s="954"/>
      <c r="L947" s="954"/>
      <c r="M947" s="954"/>
      <c r="N947" s="954"/>
      <c r="O947" s="955"/>
    </row>
    <row r="948" spans="2:15" ht="16.350000000000001" customHeight="1">
      <c r="B948" s="870" t="s">
        <v>172</v>
      </c>
      <c r="C948" s="871"/>
      <c r="D948" s="871"/>
      <c r="E948" s="871"/>
      <c r="F948" s="871"/>
      <c r="G948" s="871"/>
      <c r="H948" s="871"/>
      <c r="I948" s="871"/>
      <c r="J948" s="871"/>
      <c r="K948" s="871"/>
      <c r="L948" s="872" t="s">
        <v>65</v>
      </c>
      <c r="M948" s="872"/>
      <c r="N948" s="872"/>
      <c r="O948" s="873"/>
    </row>
    <row r="949" spans="2:15" ht="16.350000000000001" customHeight="1">
      <c r="B949" s="870"/>
      <c r="C949" s="871"/>
      <c r="D949" s="871"/>
      <c r="E949" s="871"/>
      <c r="F949" s="871"/>
      <c r="G949" s="871"/>
      <c r="H949" s="871"/>
      <c r="I949" s="871"/>
      <c r="J949" s="871"/>
      <c r="K949" s="871"/>
      <c r="L949" s="872"/>
      <c r="M949" s="872"/>
      <c r="N949" s="872"/>
      <c r="O949" s="873"/>
    </row>
    <row r="950" spans="2:15" ht="16.350000000000001" customHeight="1">
      <c r="B950" s="767" t="s">
        <v>310</v>
      </c>
      <c r="C950" s="527"/>
      <c r="D950" s="527"/>
      <c r="E950" s="527"/>
      <c r="F950" s="527"/>
      <c r="G950" s="527"/>
      <c r="H950" s="527"/>
      <c r="I950" s="527"/>
      <c r="J950" s="527"/>
      <c r="K950" s="527"/>
      <c r="L950" s="833"/>
      <c r="M950" s="833"/>
      <c r="N950" s="833"/>
      <c r="O950" s="834"/>
    </row>
    <row r="951" spans="2:15" ht="16.350000000000001" customHeight="1">
      <c r="B951" s="767"/>
      <c r="C951" s="527"/>
      <c r="D951" s="527"/>
      <c r="E951" s="527"/>
      <c r="F951" s="527"/>
      <c r="G951" s="527"/>
      <c r="H951" s="527"/>
      <c r="I951" s="527"/>
      <c r="J951" s="527"/>
      <c r="K951" s="527"/>
      <c r="L951" s="833"/>
      <c r="M951" s="833"/>
      <c r="N951" s="833"/>
      <c r="O951" s="834"/>
    </row>
    <row r="952" spans="2:15" ht="16.350000000000001" customHeight="1">
      <c r="B952" s="767"/>
      <c r="C952" s="527"/>
      <c r="D952" s="527"/>
      <c r="E952" s="527"/>
      <c r="F952" s="527"/>
      <c r="G952" s="527"/>
      <c r="H952" s="527"/>
      <c r="I952" s="527"/>
      <c r="J952" s="527"/>
      <c r="K952" s="527"/>
      <c r="L952" s="833"/>
      <c r="M952" s="833"/>
      <c r="N952" s="833"/>
      <c r="O952" s="834"/>
    </row>
    <row r="953" spans="2:15" ht="16.350000000000001" customHeight="1">
      <c r="B953" s="767"/>
      <c r="C953" s="527"/>
      <c r="D953" s="527"/>
      <c r="E953" s="527"/>
      <c r="F953" s="527"/>
      <c r="G953" s="527"/>
      <c r="H953" s="527"/>
      <c r="I953" s="527"/>
      <c r="J953" s="527"/>
      <c r="K953" s="527"/>
      <c r="L953" s="833"/>
      <c r="M953" s="833"/>
      <c r="N953" s="833"/>
      <c r="O953" s="834"/>
    </row>
    <row r="954" spans="2:15" ht="16.350000000000001" customHeight="1" thickBot="1">
      <c r="B954" s="768"/>
      <c r="C954" s="554"/>
      <c r="D954" s="554"/>
      <c r="E954" s="554"/>
      <c r="F954" s="554"/>
      <c r="G954" s="554"/>
      <c r="H954" s="554"/>
      <c r="I954" s="554"/>
      <c r="J954" s="554"/>
      <c r="K954" s="554"/>
      <c r="L954" s="835"/>
      <c r="M954" s="835"/>
      <c r="N954" s="835"/>
      <c r="O954" s="836"/>
    </row>
    <row r="955" spans="2:15" s="697" customFormat="1" ht="16.350000000000001" customHeight="1" thickBot="1"/>
    <row r="956" spans="2:15" ht="16.350000000000001" customHeight="1">
      <c r="B956" s="874" t="s">
        <v>459</v>
      </c>
      <c r="C956" s="596" t="s">
        <v>705</v>
      </c>
      <c r="D956" s="596"/>
      <c r="E956" s="596"/>
      <c r="F956" s="596"/>
      <c r="G956" s="596"/>
      <c r="H956" s="596"/>
      <c r="I956" s="596"/>
      <c r="J956" s="596"/>
      <c r="K956" s="596"/>
      <c r="L956" s="596"/>
      <c r="M956" s="596"/>
      <c r="N956" s="596"/>
      <c r="O956" s="597"/>
    </row>
    <row r="957" spans="2:15" ht="16.350000000000001" customHeight="1">
      <c r="B957" s="875"/>
      <c r="C957" s="598"/>
      <c r="D957" s="598"/>
      <c r="E957" s="598"/>
      <c r="F957" s="598"/>
      <c r="G957" s="598"/>
      <c r="H957" s="598"/>
      <c r="I957" s="598"/>
      <c r="J957" s="598"/>
      <c r="K957" s="598"/>
      <c r="L957" s="598"/>
      <c r="M957" s="598"/>
      <c r="N957" s="598"/>
      <c r="O957" s="599"/>
    </row>
    <row r="958" spans="2:15" ht="16.350000000000001" customHeight="1">
      <c r="B958" s="875" t="s">
        <v>59</v>
      </c>
      <c r="C958" s="889"/>
      <c r="D958" s="876" t="s">
        <v>58</v>
      </c>
      <c r="E958" s="889"/>
      <c r="F958" s="917" t="s">
        <v>60</v>
      </c>
      <c r="G958" s="889"/>
      <c r="H958" s="918" t="s">
        <v>61</v>
      </c>
      <c r="I958" s="918"/>
      <c r="J958" s="753"/>
      <c r="K958" s="753"/>
      <c r="L958" s="753"/>
      <c r="M958" s="753"/>
      <c r="N958" s="872" t="s">
        <v>62</v>
      </c>
      <c r="O958" s="741"/>
    </row>
    <row r="959" spans="2:15" ht="16.350000000000001" customHeight="1">
      <c r="B959" s="875"/>
      <c r="C959" s="889"/>
      <c r="D959" s="876"/>
      <c r="E959" s="889"/>
      <c r="F959" s="917"/>
      <c r="G959" s="889"/>
      <c r="H959" s="918"/>
      <c r="I959" s="918"/>
      <c r="J959" s="753"/>
      <c r="K959" s="753"/>
      <c r="L959" s="753"/>
      <c r="M959" s="753"/>
      <c r="N959" s="872"/>
      <c r="O959" s="741"/>
    </row>
    <row r="960" spans="2:15" ht="16.350000000000001" customHeight="1">
      <c r="B960" s="888" t="s">
        <v>115</v>
      </c>
      <c r="C960" s="954"/>
      <c r="D960" s="954"/>
      <c r="E960" s="954"/>
      <c r="F960" s="954"/>
      <c r="G960" s="954"/>
      <c r="H960" s="954"/>
      <c r="I960" s="954"/>
      <c r="J960" s="954"/>
      <c r="K960" s="954"/>
      <c r="L960" s="954"/>
      <c r="M960" s="954"/>
      <c r="N960" s="954"/>
      <c r="O960" s="955"/>
    </row>
    <row r="961" spans="2:15" ht="16.350000000000001" customHeight="1">
      <c r="B961" s="888"/>
      <c r="C961" s="954"/>
      <c r="D961" s="954"/>
      <c r="E961" s="954"/>
      <c r="F961" s="954"/>
      <c r="G961" s="954"/>
      <c r="H961" s="954"/>
      <c r="I961" s="954"/>
      <c r="J961" s="954"/>
      <c r="K961" s="954"/>
      <c r="L961" s="954"/>
      <c r="M961" s="954"/>
      <c r="N961" s="954"/>
      <c r="O961" s="955"/>
    </row>
    <row r="962" spans="2:15" ht="16.350000000000001" customHeight="1">
      <c r="B962" s="888"/>
      <c r="C962" s="954"/>
      <c r="D962" s="954"/>
      <c r="E962" s="954"/>
      <c r="F962" s="954"/>
      <c r="G962" s="954"/>
      <c r="H962" s="954"/>
      <c r="I962" s="954"/>
      <c r="J962" s="954"/>
      <c r="K962" s="954"/>
      <c r="L962" s="954"/>
      <c r="M962" s="954"/>
      <c r="N962" s="954"/>
      <c r="O962" s="955"/>
    </row>
    <row r="963" spans="2:15" ht="16.350000000000001" customHeight="1">
      <c r="B963" s="888"/>
      <c r="C963" s="954"/>
      <c r="D963" s="954"/>
      <c r="E963" s="954"/>
      <c r="F963" s="954"/>
      <c r="G963" s="954"/>
      <c r="H963" s="954"/>
      <c r="I963" s="954"/>
      <c r="J963" s="954"/>
      <c r="K963" s="954"/>
      <c r="L963" s="954"/>
      <c r="M963" s="954"/>
      <c r="N963" s="954"/>
      <c r="O963" s="955"/>
    </row>
    <row r="964" spans="2:15" ht="16.350000000000001" customHeight="1">
      <c r="B964" s="888"/>
      <c r="C964" s="954"/>
      <c r="D964" s="954"/>
      <c r="E964" s="954"/>
      <c r="F964" s="954"/>
      <c r="G964" s="954"/>
      <c r="H964" s="954"/>
      <c r="I964" s="954"/>
      <c r="J964" s="954"/>
      <c r="K964" s="954"/>
      <c r="L964" s="954"/>
      <c r="M964" s="954"/>
      <c r="N964" s="954"/>
      <c r="O964" s="955"/>
    </row>
    <row r="965" spans="2:15" ht="16.350000000000001" customHeight="1">
      <c r="B965" s="888"/>
      <c r="C965" s="954"/>
      <c r="D965" s="954"/>
      <c r="E965" s="954"/>
      <c r="F965" s="954"/>
      <c r="G965" s="954"/>
      <c r="H965" s="954"/>
      <c r="I965" s="954"/>
      <c r="J965" s="954"/>
      <c r="K965" s="954"/>
      <c r="L965" s="954"/>
      <c r="M965" s="954"/>
      <c r="N965" s="954"/>
      <c r="O965" s="955"/>
    </row>
    <row r="966" spans="2:15" ht="16.350000000000001" customHeight="1">
      <c r="B966" s="888"/>
      <c r="C966" s="954"/>
      <c r="D966" s="954"/>
      <c r="E966" s="954"/>
      <c r="F966" s="954"/>
      <c r="G966" s="954"/>
      <c r="H966" s="954"/>
      <c r="I966" s="954"/>
      <c r="J966" s="954"/>
      <c r="K966" s="954"/>
      <c r="L966" s="954"/>
      <c r="M966" s="954"/>
      <c r="N966" s="954"/>
      <c r="O966" s="955"/>
    </row>
    <row r="967" spans="2:15" ht="16.350000000000001" customHeight="1">
      <c r="B967" s="888"/>
      <c r="C967" s="954"/>
      <c r="D967" s="954"/>
      <c r="E967" s="954"/>
      <c r="F967" s="954"/>
      <c r="G967" s="954"/>
      <c r="H967" s="954"/>
      <c r="I967" s="954"/>
      <c r="J967" s="954"/>
      <c r="K967" s="954"/>
      <c r="L967" s="954"/>
      <c r="M967" s="954"/>
      <c r="N967" s="954"/>
      <c r="O967" s="955"/>
    </row>
    <row r="968" spans="2:15" ht="16.350000000000001" customHeight="1">
      <c r="B968" s="888"/>
      <c r="C968" s="954"/>
      <c r="D968" s="954"/>
      <c r="E968" s="954"/>
      <c r="F968" s="954"/>
      <c r="G968" s="954"/>
      <c r="H968" s="954"/>
      <c r="I968" s="954"/>
      <c r="J968" s="954"/>
      <c r="K968" s="954"/>
      <c r="L968" s="954"/>
      <c r="M968" s="954"/>
      <c r="N968" s="954"/>
      <c r="O968" s="955"/>
    </row>
    <row r="969" spans="2:15" ht="16.350000000000001" customHeight="1">
      <c r="B969" s="888"/>
      <c r="C969" s="954"/>
      <c r="D969" s="954"/>
      <c r="E969" s="954"/>
      <c r="F969" s="954"/>
      <c r="G969" s="954"/>
      <c r="H969" s="954"/>
      <c r="I969" s="954"/>
      <c r="J969" s="954"/>
      <c r="K969" s="954"/>
      <c r="L969" s="954"/>
      <c r="M969" s="954"/>
      <c r="N969" s="954"/>
      <c r="O969" s="955"/>
    </row>
    <row r="970" spans="2:15" ht="16.350000000000001" customHeight="1">
      <c r="B970" s="888"/>
      <c r="C970" s="954"/>
      <c r="D970" s="954"/>
      <c r="E970" s="954"/>
      <c r="F970" s="954"/>
      <c r="G970" s="954"/>
      <c r="H970" s="954"/>
      <c r="I970" s="954"/>
      <c r="J970" s="954"/>
      <c r="K970" s="954"/>
      <c r="L970" s="954"/>
      <c r="M970" s="954"/>
      <c r="N970" s="954"/>
      <c r="O970" s="955"/>
    </row>
    <row r="971" spans="2:15" ht="16.350000000000001" customHeight="1">
      <c r="B971" s="888"/>
      <c r="C971" s="954"/>
      <c r="D971" s="954"/>
      <c r="E971" s="954"/>
      <c r="F971" s="954"/>
      <c r="G971" s="954"/>
      <c r="H971" s="954"/>
      <c r="I971" s="954"/>
      <c r="J971" s="954"/>
      <c r="K971" s="954"/>
      <c r="L971" s="954"/>
      <c r="M971" s="954"/>
      <c r="N971" s="954"/>
      <c r="O971" s="955"/>
    </row>
    <row r="972" spans="2:15" ht="16.350000000000001" customHeight="1">
      <c r="B972" s="888"/>
      <c r="C972" s="954"/>
      <c r="D972" s="954"/>
      <c r="E972" s="954"/>
      <c r="F972" s="954"/>
      <c r="G972" s="954"/>
      <c r="H972" s="954"/>
      <c r="I972" s="954"/>
      <c r="J972" s="954"/>
      <c r="K972" s="954"/>
      <c r="L972" s="954"/>
      <c r="M972" s="954"/>
      <c r="N972" s="954"/>
      <c r="O972" s="955"/>
    </row>
    <row r="973" spans="2:15" ht="16.350000000000001" customHeight="1">
      <c r="B973" s="888"/>
      <c r="C973" s="954"/>
      <c r="D973" s="954"/>
      <c r="E973" s="954"/>
      <c r="F973" s="954"/>
      <c r="G973" s="954"/>
      <c r="H973" s="954"/>
      <c r="I973" s="954"/>
      <c r="J973" s="954"/>
      <c r="K973" s="954"/>
      <c r="L973" s="954"/>
      <c r="M973" s="954"/>
      <c r="N973" s="954"/>
      <c r="O973" s="955"/>
    </row>
    <row r="974" spans="2:15" ht="16.350000000000001" customHeight="1">
      <c r="B974" s="888"/>
      <c r="C974" s="954"/>
      <c r="D974" s="954"/>
      <c r="E974" s="954"/>
      <c r="F974" s="954"/>
      <c r="G974" s="954"/>
      <c r="H974" s="954"/>
      <c r="I974" s="954"/>
      <c r="J974" s="954"/>
      <c r="K974" s="954"/>
      <c r="L974" s="954"/>
      <c r="M974" s="954"/>
      <c r="N974" s="954"/>
      <c r="O974" s="955"/>
    </row>
    <row r="975" spans="2:15" ht="16.350000000000001" customHeight="1">
      <c r="B975" s="888"/>
      <c r="C975" s="954"/>
      <c r="D975" s="954"/>
      <c r="E975" s="954"/>
      <c r="F975" s="954"/>
      <c r="G975" s="954"/>
      <c r="H975" s="954"/>
      <c r="I975" s="954"/>
      <c r="J975" s="954"/>
      <c r="K975" s="954"/>
      <c r="L975" s="954"/>
      <c r="M975" s="954"/>
      <c r="N975" s="954"/>
      <c r="O975" s="955"/>
    </row>
    <row r="976" spans="2:15" ht="16.350000000000001" customHeight="1">
      <c r="B976" s="888"/>
      <c r="C976" s="954"/>
      <c r="D976" s="954"/>
      <c r="E976" s="954"/>
      <c r="F976" s="954"/>
      <c r="G976" s="954"/>
      <c r="H976" s="954"/>
      <c r="I976" s="954"/>
      <c r="J976" s="954"/>
      <c r="K976" s="954"/>
      <c r="L976" s="954"/>
      <c r="M976" s="954"/>
      <c r="N976" s="954"/>
      <c r="O976" s="955"/>
    </row>
    <row r="977" spans="2:15" ht="16.350000000000001" customHeight="1">
      <c r="B977" s="888"/>
      <c r="C977" s="954"/>
      <c r="D977" s="954"/>
      <c r="E977" s="954"/>
      <c r="F977" s="954"/>
      <c r="G977" s="954"/>
      <c r="H977" s="954"/>
      <c r="I977" s="954"/>
      <c r="J977" s="954"/>
      <c r="K977" s="954"/>
      <c r="L977" s="954"/>
      <c r="M977" s="954"/>
      <c r="N977" s="954"/>
      <c r="O977" s="955"/>
    </row>
    <row r="978" spans="2:15" ht="16.350000000000001" customHeight="1">
      <c r="B978" s="870" t="s">
        <v>172</v>
      </c>
      <c r="C978" s="871"/>
      <c r="D978" s="871"/>
      <c r="E978" s="871"/>
      <c r="F978" s="871"/>
      <c r="G978" s="871"/>
      <c r="H978" s="871"/>
      <c r="I978" s="871"/>
      <c r="J978" s="871"/>
      <c r="K978" s="871"/>
      <c r="L978" s="872" t="s">
        <v>65</v>
      </c>
      <c r="M978" s="872"/>
      <c r="N978" s="872"/>
      <c r="O978" s="873"/>
    </row>
    <row r="979" spans="2:15" ht="16.350000000000001" customHeight="1">
      <c r="B979" s="870"/>
      <c r="C979" s="871"/>
      <c r="D979" s="871"/>
      <c r="E979" s="871"/>
      <c r="F979" s="871"/>
      <c r="G979" s="871"/>
      <c r="H979" s="871"/>
      <c r="I979" s="871"/>
      <c r="J979" s="871"/>
      <c r="K979" s="871"/>
      <c r="L979" s="872"/>
      <c r="M979" s="872"/>
      <c r="N979" s="872"/>
      <c r="O979" s="873"/>
    </row>
    <row r="980" spans="2:15" ht="16.350000000000001" customHeight="1">
      <c r="B980" s="767" t="s">
        <v>309</v>
      </c>
      <c r="C980" s="527"/>
      <c r="D980" s="527"/>
      <c r="E980" s="527"/>
      <c r="F980" s="527"/>
      <c r="G980" s="527"/>
      <c r="H980" s="527"/>
      <c r="I980" s="527"/>
      <c r="J980" s="527"/>
      <c r="K980" s="527"/>
      <c r="L980" s="833"/>
      <c r="M980" s="833"/>
      <c r="N980" s="833"/>
      <c r="O980" s="834"/>
    </row>
    <row r="981" spans="2:15" ht="16.350000000000001" customHeight="1">
      <c r="B981" s="767"/>
      <c r="C981" s="527"/>
      <c r="D981" s="527"/>
      <c r="E981" s="527"/>
      <c r="F981" s="527"/>
      <c r="G981" s="527"/>
      <c r="H981" s="527"/>
      <c r="I981" s="527"/>
      <c r="J981" s="527"/>
      <c r="K981" s="527"/>
      <c r="L981" s="833"/>
      <c r="M981" s="833"/>
      <c r="N981" s="833"/>
      <c r="O981" s="834"/>
    </row>
    <row r="982" spans="2:15" ht="16.350000000000001" customHeight="1">
      <c r="B982" s="767"/>
      <c r="C982" s="527"/>
      <c r="D982" s="527"/>
      <c r="E982" s="527"/>
      <c r="F982" s="527"/>
      <c r="G982" s="527"/>
      <c r="H982" s="527"/>
      <c r="I982" s="527"/>
      <c r="J982" s="527"/>
      <c r="K982" s="527"/>
      <c r="L982" s="833"/>
      <c r="M982" s="833"/>
      <c r="N982" s="833"/>
      <c r="O982" s="834"/>
    </row>
    <row r="983" spans="2:15" ht="16.350000000000001" customHeight="1" thickBot="1">
      <c r="B983" s="768"/>
      <c r="C983" s="554"/>
      <c r="D983" s="554"/>
      <c r="E983" s="554"/>
      <c r="F983" s="554"/>
      <c r="G983" s="554"/>
      <c r="H983" s="554"/>
      <c r="I983" s="554"/>
      <c r="J983" s="554"/>
      <c r="K983" s="554"/>
      <c r="L983" s="835"/>
      <c r="M983" s="835"/>
      <c r="N983" s="835"/>
      <c r="O983" s="836"/>
    </row>
    <row r="984" spans="2:15" s="697" customFormat="1" ht="16.350000000000001" customHeight="1" thickBot="1"/>
    <row r="985" spans="2:15" ht="16.350000000000001" customHeight="1">
      <c r="B985" s="874" t="s">
        <v>458</v>
      </c>
      <c r="C985" s="596" t="s">
        <v>706</v>
      </c>
      <c r="D985" s="596"/>
      <c r="E985" s="596"/>
      <c r="F985" s="596"/>
      <c r="G985" s="596"/>
      <c r="H985" s="596"/>
      <c r="I985" s="596"/>
      <c r="J985" s="596"/>
      <c r="K985" s="596"/>
      <c r="L985" s="596"/>
      <c r="M985" s="596"/>
      <c r="N985" s="596"/>
      <c r="O985" s="597"/>
    </row>
    <row r="986" spans="2:15" ht="16.350000000000001" customHeight="1">
      <c r="B986" s="875"/>
      <c r="C986" s="598"/>
      <c r="D986" s="598"/>
      <c r="E986" s="598"/>
      <c r="F986" s="598"/>
      <c r="G986" s="598"/>
      <c r="H986" s="598"/>
      <c r="I986" s="598"/>
      <c r="J986" s="598"/>
      <c r="K986" s="598"/>
      <c r="L986" s="598"/>
      <c r="M986" s="598"/>
      <c r="N986" s="598"/>
      <c r="O986" s="599"/>
    </row>
    <row r="987" spans="2:15" ht="16.350000000000001" customHeight="1">
      <c r="B987" s="875" t="s">
        <v>59</v>
      </c>
      <c r="C987" s="889"/>
      <c r="D987" s="876" t="s">
        <v>58</v>
      </c>
      <c r="E987" s="889"/>
      <c r="F987" s="917" t="s">
        <v>60</v>
      </c>
      <c r="G987" s="889"/>
      <c r="H987" s="918" t="s">
        <v>61</v>
      </c>
      <c r="I987" s="918"/>
      <c r="J987" s="753"/>
      <c r="K987" s="753"/>
      <c r="L987" s="753"/>
      <c r="M987" s="753"/>
      <c r="N987" s="872" t="s">
        <v>62</v>
      </c>
      <c r="O987" s="741"/>
    </row>
    <row r="988" spans="2:15" ht="16.350000000000001" customHeight="1">
      <c r="B988" s="875"/>
      <c r="C988" s="889"/>
      <c r="D988" s="876"/>
      <c r="E988" s="889"/>
      <c r="F988" s="917"/>
      <c r="G988" s="889"/>
      <c r="H988" s="918"/>
      <c r="I988" s="918"/>
      <c r="J988" s="753"/>
      <c r="K988" s="753"/>
      <c r="L988" s="753"/>
      <c r="M988" s="753"/>
      <c r="N988" s="872"/>
      <c r="O988" s="741"/>
    </row>
    <row r="989" spans="2:15" ht="16.350000000000001" customHeight="1">
      <c r="B989" s="888" t="s">
        <v>115</v>
      </c>
      <c r="C989" s="886"/>
      <c r="D989" s="886"/>
      <c r="E989" s="886"/>
      <c r="F989" s="886"/>
      <c r="G989" s="886"/>
      <c r="H989" s="886"/>
      <c r="I989" s="886"/>
      <c r="J989" s="886"/>
      <c r="K989" s="886"/>
      <c r="L989" s="886"/>
      <c r="M989" s="886"/>
      <c r="N989" s="886"/>
      <c r="O989" s="887"/>
    </row>
    <row r="990" spans="2:15" ht="16.350000000000001" customHeight="1">
      <c r="B990" s="888"/>
      <c r="C990" s="886"/>
      <c r="D990" s="886"/>
      <c r="E990" s="886"/>
      <c r="F990" s="886"/>
      <c r="G990" s="886"/>
      <c r="H990" s="886"/>
      <c r="I990" s="886"/>
      <c r="J990" s="886"/>
      <c r="K990" s="886"/>
      <c r="L990" s="886"/>
      <c r="M990" s="886"/>
      <c r="N990" s="886"/>
      <c r="O990" s="887"/>
    </row>
    <row r="991" spans="2:15" ht="16.350000000000001" customHeight="1">
      <c r="B991" s="888"/>
      <c r="C991" s="886"/>
      <c r="D991" s="886"/>
      <c r="E991" s="886"/>
      <c r="F991" s="886"/>
      <c r="G991" s="886"/>
      <c r="H991" s="886"/>
      <c r="I991" s="886"/>
      <c r="J991" s="886"/>
      <c r="K991" s="886"/>
      <c r="L991" s="886"/>
      <c r="M991" s="886"/>
      <c r="N991" s="886"/>
      <c r="O991" s="887"/>
    </row>
    <row r="992" spans="2:15" ht="16.350000000000001" customHeight="1">
      <c r="B992" s="888"/>
      <c r="C992" s="886"/>
      <c r="D992" s="886"/>
      <c r="E992" s="886"/>
      <c r="F992" s="886"/>
      <c r="G992" s="886"/>
      <c r="H992" s="886"/>
      <c r="I992" s="886"/>
      <c r="J992" s="886"/>
      <c r="K992" s="886"/>
      <c r="L992" s="886"/>
      <c r="M992" s="886"/>
      <c r="N992" s="886"/>
      <c r="O992" s="887"/>
    </row>
    <row r="993" spans="2:15" ht="16.350000000000001" customHeight="1">
      <c r="B993" s="888"/>
      <c r="C993" s="886"/>
      <c r="D993" s="886"/>
      <c r="E993" s="886"/>
      <c r="F993" s="886"/>
      <c r="G993" s="886"/>
      <c r="H993" s="886"/>
      <c r="I993" s="886"/>
      <c r="J993" s="886"/>
      <c r="K993" s="886"/>
      <c r="L993" s="886"/>
      <c r="M993" s="886"/>
      <c r="N993" s="886"/>
      <c r="O993" s="887"/>
    </row>
    <row r="994" spans="2:15" ht="16.350000000000001" customHeight="1">
      <c r="B994" s="888"/>
      <c r="C994" s="886"/>
      <c r="D994" s="886"/>
      <c r="E994" s="886"/>
      <c r="F994" s="886"/>
      <c r="G994" s="886"/>
      <c r="H994" s="886"/>
      <c r="I994" s="886"/>
      <c r="J994" s="886"/>
      <c r="K994" s="886"/>
      <c r="L994" s="886"/>
      <c r="M994" s="886"/>
      <c r="N994" s="886"/>
      <c r="O994" s="887"/>
    </row>
    <row r="995" spans="2:15" ht="16.350000000000001" customHeight="1">
      <c r="B995" s="888"/>
      <c r="C995" s="886"/>
      <c r="D995" s="886"/>
      <c r="E995" s="886"/>
      <c r="F995" s="886"/>
      <c r="G995" s="886"/>
      <c r="H995" s="886"/>
      <c r="I995" s="886"/>
      <c r="J995" s="886"/>
      <c r="K995" s="886"/>
      <c r="L995" s="886"/>
      <c r="M995" s="886"/>
      <c r="N995" s="886"/>
      <c r="O995" s="887"/>
    </row>
    <row r="996" spans="2:15" ht="16.350000000000001" customHeight="1">
      <c r="B996" s="888"/>
      <c r="C996" s="886"/>
      <c r="D996" s="886"/>
      <c r="E996" s="886"/>
      <c r="F996" s="886"/>
      <c r="G996" s="886"/>
      <c r="H996" s="886"/>
      <c r="I996" s="886"/>
      <c r="J996" s="886"/>
      <c r="K996" s="886"/>
      <c r="L996" s="886"/>
      <c r="M996" s="886"/>
      <c r="N996" s="886"/>
      <c r="O996" s="887"/>
    </row>
    <row r="997" spans="2:15" ht="16.350000000000001" customHeight="1">
      <c r="B997" s="888"/>
      <c r="C997" s="886"/>
      <c r="D997" s="886"/>
      <c r="E997" s="886"/>
      <c r="F997" s="886"/>
      <c r="G997" s="886"/>
      <c r="H997" s="886"/>
      <c r="I997" s="886"/>
      <c r="J997" s="886"/>
      <c r="K997" s="886"/>
      <c r="L997" s="886"/>
      <c r="M997" s="886"/>
      <c r="N997" s="886"/>
      <c r="O997" s="887"/>
    </row>
    <row r="998" spans="2:15" ht="16.350000000000001" customHeight="1">
      <c r="B998" s="888"/>
      <c r="C998" s="886"/>
      <c r="D998" s="886"/>
      <c r="E998" s="886"/>
      <c r="F998" s="886"/>
      <c r="G998" s="886"/>
      <c r="H998" s="886"/>
      <c r="I998" s="886"/>
      <c r="J998" s="886"/>
      <c r="K998" s="886"/>
      <c r="L998" s="886"/>
      <c r="M998" s="886"/>
      <c r="N998" s="886"/>
      <c r="O998" s="887"/>
    </row>
    <row r="999" spans="2:15" ht="16.350000000000001" customHeight="1">
      <c r="B999" s="888"/>
      <c r="C999" s="886"/>
      <c r="D999" s="886"/>
      <c r="E999" s="886"/>
      <c r="F999" s="886"/>
      <c r="G999" s="886"/>
      <c r="H999" s="886"/>
      <c r="I999" s="886"/>
      <c r="J999" s="886"/>
      <c r="K999" s="886"/>
      <c r="L999" s="886"/>
      <c r="M999" s="886"/>
      <c r="N999" s="886"/>
      <c r="O999" s="887"/>
    </row>
    <row r="1000" spans="2:15" ht="16.350000000000001" customHeight="1">
      <c r="B1000" s="888"/>
      <c r="C1000" s="886"/>
      <c r="D1000" s="886"/>
      <c r="E1000" s="886"/>
      <c r="F1000" s="886"/>
      <c r="G1000" s="886"/>
      <c r="H1000" s="886"/>
      <c r="I1000" s="886"/>
      <c r="J1000" s="886"/>
      <c r="K1000" s="886"/>
      <c r="L1000" s="886"/>
      <c r="M1000" s="886"/>
      <c r="N1000" s="886"/>
      <c r="O1000" s="887"/>
    </row>
    <row r="1001" spans="2:15" ht="16.350000000000001" customHeight="1">
      <c r="B1001" s="888"/>
      <c r="C1001" s="886"/>
      <c r="D1001" s="886"/>
      <c r="E1001" s="886"/>
      <c r="F1001" s="886"/>
      <c r="G1001" s="886"/>
      <c r="H1001" s="886"/>
      <c r="I1001" s="886"/>
      <c r="J1001" s="886"/>
      <c r="K1001" s="886"/>
      <c r="L1001" s="886"/>
      <c r="M1001" s="886"/>
      <c r="N1001" s="886"/>
      <c r="O1001" s="887"/>
    </row>
    <row r="1002" spans="2:15" ht="16.350000000000001" customHeight="1">
      <c r="B1002" s="888"/>
      <c r="C1002" s="886"/>
      <c r="D1002" s="886"/>
      <c r="E1002" s="886"/>
      <c r="F1002" s="886"/>
      <c r="G1002" s="886"/>
      <c r="H1002" s="886"/>
      <c r="I1002" s="886"/>
      <c r="J1002" s="886"/>
      <c r="K1002" s="886"/>
      <c r="L1002" s="886"/>
      <c r="M1002" s="886"/>
      <c r="N1002" s="886"/>
      <c r="O1002" s="887"/>
    </row>
    <row r="1003" spans="2:15" ht="16.350000000000001" customHeight="1">
      <c r="B1003" s="888"/>
      <c r="C1003" s="886"/>
      <c r="D1003" s="886"/>
      <c r="E1003" s="886"/>
      <c r="F1003" s="886"/>
      <c r="G1003" s="886"/>
      <c r="H1003" s="886"/>
      <c r="I1003" s="886"/>
      <c r="J1003" s="886"/>
      <c r="K1003" s="886"/>
      <c r="L1003" s="886"/>
      <c r="M1003" s="886"/>
      <c r="N1003" s="886"/>
      <c r="O1003" s="887"/>
    </row>
    <row r="1004" spans="2:15" ht="16.350000000000001" customHeight="1">
      <c r="B1004" s="888"/>
      <c r="C1004" s="886"/>
      <c r="D1004" s="886"/>
      <c r="E1004" s="886"/>
      <c r="F1004" s="886"/>
      <c r="G1004" s="886"/>
      <c r="H1004" s="886"/>
      <c r="I1004" s="886"/>
      <c r="J1004" s="886"/>
      <c r="K1004" s="886"/>
      <c r="L1004" s="886"/>
      <c r="M1004" s="886"/>
      <c r="N1004" s="886"/>
      <c r="O1004" s="887"/>
    </row>
    <row r="1005" spans="2:15" ht="16.350000000000001" customHeight="1">
      <c r="B1005" s="888"/>
      <c r="C1005" s="886"/>
      <c r="D1005" s="886"/>
      <c r="E1005" s="886"/>
      <c r="F1005" s="886"/>
      <c r="G1005" s="886"/>
      <c r="H1005" s="886"/>
      <c r="I1005" s="886"/>
      <c r="J1005" s="886"/>
      <c r="K1005" s="886"/>
      <c r="L1005" s="886"/>
      <c r="M1005" s="886"/>
      <c r="N1005" s="886"/>
      <c r="O1005" s="887"/>
    </row>
    <row r="1006" spans="2:15" ht="16.350000000000001" customHeight="1">
      <c r="B1006" s="888"/>
      <c r="C1006" s="886"/>
      <c r="D1006" s="886"/>
      <c r="E1006" s="886"/>
      <c r="F1006" s="886"/>
      <c r="G1006" s="886"/>
      <c r="H1006" s="886"/>
      <c r="I1006" s="886"/>
      <c r="J1006" s="886"/>
      <c r="K1006" s="886"/>
      <c r="L1006" s="886"/>
      <c r="M1006" s="886"/>
      <c r="N1006" s="886"/>
      <c r="O1006" s="887"/>
    </row>
    <row r="1007" spans="2:15" ht="16.350000000000001" customHeight="1">
      <c r="B1007" s="870" t="s">
        <v>172</v>
      </c>
      <c r="C1007" s="871"/>
      <c r="D1007" s="871"/>
      <c r="E1007" s="871"/>
      <c r="F1007" s="871"/>
      <c r="G1007" s="871"/>
      <c r="H1007" s="871"/>
      <c r="I1007" s="871"/>
      <c r="J1007" s="871"/>
      <c r="K1007" s="871"/>
      <c r="L1007" s="872" t="s">
        <v>65</v>
      </c>
      <c r="M1007" s="872"/>
      <c r="N1007" s="872"/>
      <c r="O1007" s="873"/>
    </row>
    <row r="1008" spans="2:15" ht="16.350000000000001" customHeight="1">
      <c r="B1008" s="870"/>
      <c r="C1008" s="871"/>
      <c r="D1008" s="871"/>
      <c r="E1008" s="871"/>
      <c r="F1008" s="871"/>
      <c r="G1008" s="871"/>
      <c r="H1008" s="871"/>
      <c r="I1008" s="871"/>
      <c r="J1008" s="871"/>
      <c r="K1008" s="871"/>
      <c r="L1008" s="872"/>
      <c r="M1008" s="872"/>
      <c r="N1008" s="872"/>
      <c r="O1008" s="873"/>
    </row>
    <row r="1009" spans="2:16" ht="16.350000000000001" customHeight="1">
      <c r="B1009" s="767" t="s">
        <v>309</v>
      </c>
      <c r="C1009" s="527"/>
      <c r="D1009" s="527"/>
      <c r="E1009" s="527"/>
      <c r="F1009" s="527"/>
      <c r="G1009" s="527"/>
      <c r="H1009" s="527"/>
      <c r="I1009" s="527"/>
      <c r="J1009" s="527"/>
      <c r="K1009" s="527"/>
      <c r="L1009" s="833"/>
      <c r="M1009" s="833"/>
      <c r="N1009" s="833"/>
      <c r="O1009" s="834"/>
    </row>
    <row r="1010" spans="2:16" ht="16.350000000000001" customHeight="1">
      <c r="B1010" s="767"/>
      <c r="C1010" s="527"/>
      <c r="D1010" s="527"/>
      <c r="E1010" s="527"/>
      <c r="F1010" s="527"/>
      <c r="G1010" s="527"/>
      <c r="H1010" s="527"/>
      <c r="I1010" s="527"/>
      <c r="J1010" s="527"/>
      <c r="K1010" s="527"/>
      <c r="L1010" s="833"/>
      <c r="M1010" s="833"/>
      <c r="N1010" s="833"/>
      <c r="O1010" s="834"/>
    </row>
    <row r="1011" spans="2:16" ht="16.350000000000001" customHeight="1">
      <c r="B1011" s="767"/>
      <c r="C1011" s="527"/>
      <c r="D1011" s="527"/>
      <c r="E1011" s="527"/>
      <c r="F1011" s="527"/>
      <c r="G1011" s="527"/>
      <c r="H1011" s="527"/>
      <c r="I1011" s="527"/>
      <c r="J1011" s="527"/>
      <c r="K1011" s="527"/>
      <c r="L1011" s="833"/>
      <c r="M1011" s="833"/>
      <c r="N1011" s="833"/>
      <c r="O1011" s="834"/>
    </row>
    <row r="1012" spans="2:16" ht="16.350000000000001" customHeight="1" thickBot="1">
      <c r="B1012" s="768"/>
      <c r="C1012" s="554"/>
      <c r="D1012" s="554"/>
      <c r="E1012" s="554"/>
      <c r="F1012" s="554"/>
      <c r="G1012" s="554"/>
      <c r="H1012" s="554"/>
      <c r="I1012" s="554"/>
      <c r="J1012" s="554"/>
      <c r="K1012" s="554"/>
      <c r="L1012" s="835"/>
      <c r="M1012" s="835"/>
      <c r="N1012" s="835"/>
      <c r="O1012" s="836"/>
    </row>
    <row r="1013" spans="2:16" s="697" customFormat="1" ht="16.350000000000001" customHeight="1" thickBot="1"/>
    <row r="1014" spans="2:16" ht="16.350000000000001" customHeight="1">
      <c r="B1014" s="874" t="s">
        <v>457</v>
      </c>
      <c r="C1014" s="596" t="s">
        <v>707</v>
      </c>
      <c r="D1014" s="596"/>
      <c r="E1014" s="596"/>
      <c r="F1014" s="596"/>
      <c r="G1014" s="596"/>
      <c r="H1014" s="596"/>
      <c r="I1014" s="596"/>
      <c r="J1014" s="596"/>
      <c r="K1014" s="596"/>
      <c r="L1014" s="596"/>
      <c r="M1014" s="596"/>
      <c r="N1014" s="596"/>
      <c r="O1014" s="597"/>
    </row>
    <row r="1015" spans="2:16" ht="16.350000000000001" customHeight="1">
      <c r="B1015" s="875"/>
      <c r="C1015" s="598"/>
      <c r="D1015" s="598"/>
      <c r="E1015" s="598"/>
      <c r="F1015" s="598"/>
      <c r="G1015" s="598"/>
      <c r="H1015" s="598"/>
      <c r="I1015" s="598"/>
      <c r="J1015" s="598"/>
      <c r="K1015" s="598"/>
      <c r="L1015" s="598"/>
      <c r="M1015" s="598"/>
      <c r="N1015" s="598"/>
      <c r="O1015" s="599"/>
    </row>
    <row r="1016" spans="2:16" ht="16.350000000000001" customHeight="1">
      <c r="B1016" s="875" t="s">
        <v>59</v>
      </c>
      <c r="C1016" s="889"/>
      <c r="D1016" s="876" t="s">
        <v>58</v>
      </c>
      <c r="E1016" s="889"/>
      <c r="F1016" s="917" t="s">
        <v>60</v>
      </c>
      <c r="G1016" s="889"/>
      <c r="H1016" s="918" t="s">
        <v>61</v>
      </c>
      <c r="I1016" s="918"/>
      <c r="J1016" s="753"/>
      <c r="K1016" s="753"/>
      <c r="L1016" s="753"/>
      <c r="M1016" s="753"/>
      <c r="N1016" s="872" t="s">
        <v>62</v>
      </c>
      <c r="O1016" s="741"/>
    </row>
    <row r="1017" spans="2:16" ht="16.350000000000001" customHeight="1">
      <c r="B1017" s="875"/>
      <c r="C1017" s="889"/>
      <c r="D1017" s="876"/>
      <c r="E1017" s="889"/>
      <c r="F1017" s="917"/>
      <c r="G1017" s="889"/>
      <c r="H1017" s="918"/>
      <c r="I1017" s="918"/>
      <c r="J1017" s="753"/>
      <c r="K1017" s="753"/>
      <c r="L1017" s="753"/>
      <c r="M1017" s="753"/>
      <c r="N1017" s="872"/>
      <c r="O1017" s="741"/>
      <c r="P1017" s="131"/>
    </row>
    <row r="1018" spans="2:16" ht="16.350000000000001" customHeight="1">
      <c r="B1018" s="888" t="s">
        <v>115</v>
      </c>
      <c r="C1018" s="954"/>
      <c r="D1018" s="954"/>
      <c r="E1018" s="954"/>
      <c r="F1018" s="954"/>
      <c r="G1018" s="954"/>
      <c r="H1018" s="954"/>
      <c r="I1018" s="954"/>
      <c r="J1018" s="954"/>
      <c r="K1018" s="954"/>
      <c r="L1018" s="954"/>
      <c r="M1018" s="954"/>
      <c r="N1018" s="954"/>
      <c r="O1018" s="955"/>
    </row>
    <row r="1019" spans="2:16" ht="16.350000000000001" customHeight="1">
      <c r="B1019" s="888"/>
      <c r="C1019" s="954"/>
      <c r="D1019" s="954"/>
      <c r="E1019" s="954"/>
      <c r="F1019" s="954"/>
      <c r="G1019" s="954"/>
      <c r="H1019" s="954"/>
      <c r="I1019" s="954"/>
      <c r="J1019" s="954"/>
      <c r="K1019" s="954"/>
      <c r="L1019" s="954"/>
      <c r="M1019" s="954"/>
      <c r="N1019" s="954"/>
      <c r="O1019" s="955"/>
    </row>
    <row r="1020" spans="2:16" ht="16.350000000000001" customHeight="1">
      <c r="B1020" s="888"/>
      <c r="C1020" s="954"/>
      <c r="D1020" s="954"/>
      <c r="E1020" s="954"/>
      <c r="F1020" s="954"/>
      <c r="G1020" s="954"/>
      <c r="H1020" s="954"/>
      <c r="I1020" s="954"/>
      <c r="J1020" s="954"/>
      <c r="K1020" s="954"/>
      <c r="L1020" s="954"/>
      <c r="M1020" s="954"/>
      <c r="N1020" s="954"/>
      <c r="O1020" s="955"/>
    </row>
    <row r="1021" spans="2:16" ht="16.350000000000001" customHeight="1">
      <c r="B1021" s="888"/>
      <c r="C1021" s="954"/>
      <c r="D1021" s="954"/>
      <c r="E1021" s="954"/>
      <c r="F1021" s="954"/>
      <c r="G1021" s="954"/>
      <c r="H1021" s="954"/>
      <c r="I1021" s="954"/>
      <c r="J1021" s="954"/>
      <c r="K1021" s="954"/>
      <c r="L1021" s="954"/>
      <c r="M1021" s="954"/>
      <c r="N1021" s="954"/>
      <c r="O1021" s="955"/>
    </row>
    <row r="1022" spans="2:16" ht="16.350000000000001" customHeight="1">
      <c r="B1022" s="888"/>
      <c r="C1022" s="954"/>
      <c r="D1022" s="954"/>
      <c r="E1022" s="954"/>
      <c r="F1022" s="954"/>
      <c r="G1022" s="954"/>
      <c r="H1022" s="954"/>
      <c r="I1022" s="954"/>
      <c r="J1022" s="954"/>
      <c r="K1022" s="954"/>
      <c r="L1022" s="954"/>
      <c r="M1022" s="954"/>
      <c r="N1022" s="954"/>
      <c r="O1022" s="955"/>
    </row>
    <row r="1023" spans="2:16" ht="16.350000000000001" customHeight="1">
      <c r="B1023" s="888"/>
      <c r="C1023" s="954"/>
      <c r="D1023" s="954"/>
      <c r="E1023" s="954"/>
      <c r="F1023" s="954"/>
      <c r="G1023" s="954"/>
      <c r="H1023" s="954"/>
      <c r="I1023" s="954"/>
      <c r="J1023" s="954"/>
      <c r="K1023" s="954"/>
      <c r="L1023" s="954"/>
      <c r="M1023" s="954"/>
      <c r="N1023" s="954"/>
      <c r="O1023" s="955"/>
    </row>
    <row r="1024" spans="2:16" ht="16.350000000000001" customHeight="1">
      <c r="B1024" s="888"/>
      <c r="C1024" s="954"/>
      <c r="D1024" s="954"/>
      <c r="E1024" s="954"/>
      <c r="F1024" s="954"/>
      <c r="G1024" s="954"/>
      <c r="H1024" s="954"/>
      <c r="I1024" s="954"/>
      <c r="J1024" s="954"/>
      <c r="K1024" s="954"/>
      <c r="L1024" s="954"/>
      <c r="M1024" s="954"/>
      <c r="N1024" s="954"/>
      <c r="O1024" s="955"/>
    </row>
    <row r="1025" spans="2:15" ht="16.350000000000001" customHeight="1">
      <c r="B1025" s="888"/>
      <c r="C1025" s="954"/>
      <c r="D1025" s="954"/>
      <c r="E1025" s="954"/>
      <c r="F1025" s="954"/>
      <c r="G1025" s="954"/>
      <c r="H1025" s="954"/>
      <c r="I1025" s="954"/>
      <c r="J1025" s="954"/>
      <c r="K1025" s="954"/>
      <c r="L1025" s="954"/>
      <c r="M1025" s="954"/>
      <c r="N1025" s="954"/>
      <c r="O1025" s="955"/>
    </row>
    <row r="1026" spans="2:15" ht="16.350000000000001" customHeight="1">
      <c r="B1026" s="888"/>
      <c r="C1026" s="954"/>
      <c r="D1026" s="954"/>
      <c r="E1026" s="954"/>
      <c r="F1026" s="954"/>
      <c r="G1026" s="954"/>
      <c r="H1026" s="954"/>
      <c r="I1026" s="954"/>
      <c r="J1026" s="954"/>
      <c r="K1026" s="954"/>
      <c r="L1026" s="954"/>
      <c r="M1026" s="954"/>
      <c r="N1026" s="954"/>
      <c r="O1026" s="955"/>
    </row>
    <row r="1027" spans="2:15" ht="16.350000000000001" customHeight="1">
      <c r="B1027" s="888"/>
      <c r="C1027" s="954"/>
      <c r="D1027" s="954"/>
      <c r="E1027" s="954"/>
      <c r="F1027" s="954"/>
      <c r="G1027" s="954"/>
      <c r="H1027" s="954"/>
      <c r="I1027" s="954"/>
      <c r="J1027" s="954"/>
      <c r="K1027" s="954"/>
      <c r="L1027" s="954"/>
      <c r="M1027" s="954"/>
      <c r="N1027" s="954"/>
      <c r="O1027" s="955"/>
    </row>
    <row r="1028" spans="2:15" ht="16.350000000000001" customHeight="1">
      <c r="B1028" s="888"/>
      <c r="C1028" s="954"/>
      <c r="D1028" s="954"/>
      <c r="E1028" s="954"/>
      <c r="F1028" s="954"/>
      <c r="G1028" s="954"/>
      <c r="H1028" s="954"/>
      <c r="I1028" s="954"/>
      <c r="J1028" s="954"/>
      <c r="K1028" s="954"/>
      <c r="L1028" s="954"/>
      <c r="M1028" s="954"/>
      <c r="N1028" s="954"/>
      <c r="O1028" s="955"/>
    </row>
    <row r="1029" spans="2:15" ht="16.350000000000001" customHeight="1">
      <c r="B1029" s="888"/>
      <c r="C1029" s="954"/>
      <c r="D1029" s="954"/>
      <c r="E1029" s="954"/>
      <c r="F1029" s="954"/>
      <c r="G1029" s="954"/>
      <c r="H1029" s="954"/>
      <c r="I1029" s="954"/>
      <c r="J1029" s="954"/>
      <c r="K1029" s="954"/>
      <c r="L1029" s="954"/>
      <c r="M1029" s="954"/>
      <c r="N1029" s="954"/>
      <c r="O1029" s="955"/>
    </row>
    <row r="1030" spans="2:15" ht="16.350000000000001" customHeight="1">
      <c r="B1030" s="888"/>
      <c r="C1030" s="954"/>
      <c r="D1030" s="954"/>
      <c r="E1030" s="954"/>
      <c r="F1030" s="954"/>
      <c r="G1030" s="954"/>
      <c r="H1030" s="954"/>
      <c r="I1030" s="954"/>
      <c r="J1030" s="954"/>
      <c r="K1030" s="954"/>
      <c r="L1030" s="954"/>
      <c r="M1030" s="954"/>
      <c r="N1030" s="954"/>
      <c r="O1030" s="955"/>
    </row>
    <row r="1031" spans="2:15" ht="16.350000000000001" customHeight="1">
      <c r="B1031" s="888"/>
      <c r="C1031" s="954"/>
      <c r="D1031" s="954"/>
      <c r="E1031" s="954"/>
      <c r="F1031" s="954"/>
      <c r="G1031" s="954"/>
      <c r="H1031" s="954"/>
      <c r="I1031" s="954"/>
      <c r="J1031" s="954"/>
      <c r="K1031" s="954"/>
      <c r="L1031" s="954"/>
      <c r="M1031" s="954"/>
      <c r="N1031" s="954"/>
      <c r="O1031" s="955"/>
    </row>
    <row r="1032" spans="2:15" ht="16.350000000000001" customHeight="1">
      <c r="B1032" s="888"/>
      <c r="C1032" s="954"/>
      <c r="D1032" s="954"/>
      <c r="E1032" s="954"/>
      <c r="F1032" s="954"/>
      <c r="G1032" s="954"/>
      <c r="H1032" s="954"/>
      <c r="I1032" s="954"/>
      <c r="J1032" s="954"/>
      <c r="K1032" s="954"/>
      <c r="L1032" s="954"/>
      <c r="M1032" s="954"/>
      <c r="N1032" s="954"/>
      <c r="O1032" s="955"/>
    </row>
    <row r="1033" spans="2:15" ht="16.350000000000001" customHeight="1">
      <c r="B1033" s="888"/>
      <c r="C1033" s="954"/>
      <c r="D1033" s="954"/>
      <c r="E1033" s="954"/>
      <c r="F1033" s="954"/>
      <c r="G1033" s="954"/>
      <c r="H1033" s="954"/>
      <c r="I1033" s="954"/>
      <c r="J1033" s="954"/>
      <c r="K1033" s="954"/>
      <c r="L1033" s="954"/>
      <c r="M1033" s="954"/>
      <c r="N1033" s="954"/>
      <c r="O1033" s="955"/>
    </row>
    <row r="1034" spans="2:15" ht="16.350000000000001" customHeight="1">
      <c r="B1034" s="888"/>
      <c r="C1034" s="954"/>
      <c r="D1034" s="954"/>
      <c r="E1034" s="954"/>
      <c r="F1034" s="954"/>
      <c r="G1034" s="954"/>
      <c r="H1034" s="954"/>
      <c r="I1034" s="954"/>
      <c r="J1034" s="954"/>
      <c r="K1034" s="954"/>
      <c r="L1034" s="954"/>
      <c r="M1034" s="954"/>
      <c r="N1034" s="954"/>
      <c r="O1034" s="955"/>
    </row>
    <row r="1035" spans="2:15" ht="16.350000000000001" customHeight="1">
      <c r="B1035" s="888"/>
      <c r="C1035" s="954"/>
      <c r="D1035" s="954"/>
      <c r="E1035" s="954"/>
      <c r="F1035" s="954"/>
      <c r="G1035" s="954"/>
      <c r="H1035" s="954"/>
      <c r="I1035" s="954"/>
      <c r="J1035" s="954"/>
      <c r="K1035" s="954"/>
      <c r="L1035" s="954"/>
      <c r="M1035" s="954"/>
      <c r="N1035" s="954"/>
      <c r="O1035" s="955"/>
    </row>
    <row r="1036" spans="2:15" ht="16.350000000000001" customHeight="1">
      <c r="B1036" s="888"/>
      <c r="C1036" s="954"/>
      <c r="D1036" s="954"/>
      <c r="E1036" s="954"/>
      <c r="F1036" s="954"/>
      <c r="G1036" s="954"/>
      <c r="H1036" s="954"/>
      <c r="I1036" s="954"/>
      <c r="J1036" s="954"/>
      <c r="K1036" s="954"/>
      <c r="L1036" s="954"/>
      <c r="M1036" s="954"/>
      <c r="N1036" s="954"/>
      <c r="O1036" s="955"/>
    </row>
    <row r="1037" spans="2:15" ht="16.350000000000001" customHeight="1">
      <c r="B1037" s="870" t="s">
        <v>172</v>
      </c>
      <c r="C1037" s="871"/>
      <c r="D1037" s="871"/>
      <c r="E1037" s="871"/>
      <c r="F1037" s="871"/>
      <c r="G1037" s="871"/>
      <c r="H1037" s="871"/>
      <c r="I1037" s="871"/>
      <c r="J1037" s="871"/>
      <c r="K1037" s="871"/>
      <c r="L1037" s="872" t="s">
        <v>65</v>
      </c>
      <c r="M1037" s="872"/>
      <c r="N1037" s="872"/>
      <c r="O1037" s="873"/>
    </row>
    <row r="1038" spans="2:15" ht="16.350000000000001" customHeight="1">
      <c r="B1038" s="870"/>
      <c r="C1038" s="871"/>
      <c r="D1038" s="871"/>
      <c r="E1038" s="871"/>
      <c r="F1038" s="871"/>
      <c r="G1038" s="871"/>
      <c r="H1038" s="871"/>
      <c r="I1038" s="871"/>
      <c r="J1038" s="871"/>
      <c r="K1038" s="871"/>
      <c r="L1038" s="872"/>
      <c r="M1038" s="872"/>
      <c r="N1038" s="872"/>
      <c r="O1038" s="873"/>
    </row>
    <row r="1039" spans="2:15" ht="16.350000000000001" customHeight="1">
      <c r="B1039" s="767" t="s">
        <v>173</v>
      </c>
      <c r="C1039" s="527"/>
      <c r="D1039" s="527"/>
      <c r="E1039" s="527"/>
      <c r="F1039" s="527"/>
      <c r="G1039" s="527"/>
      <c r="H1039" s="527"/>
      <c r="I1039" s="527"/>
      <c r="J1039" s="527"/>
      <c r="K1039" s="527"/>
      <c r="L1039" s="833"/>
      <c r="M1039" s="833"/>
      <c r="N1039" s="833"/>
      <c r="O1039" s="834"/>
    </row>
    <row r="1040" spans="2:15" ht="16.350000000000001" customHeight="1">
      <c r="B1040" s="767"/>
      <c r="C1040" s="527"/>
      <c r="D1040" s="527"/>
      <c r="E1040" s="527"/>
      <c r="F1040" s="527"/>
      <c r="G1040" s="527"/>
      <c r="H1040" s="527"/>
      <c r="I1040" s="527"/>
      <c r="J1040" s="527"/>
      <c r="K1040" s="527"/>
      <c r="L1040" s="833"/>
      <c r="M1040" s="833"/>
      <c r="N1040" s="833"/>
      <c r="O1040" s="834"/>
    </row>
    <row r="1041" spans="2:15" ht="16.350000000000001" customHeight="1">
      <c r="B1041" s="767"/>
      <c r="C1041" s="527"/>
      <c r="D1041" s="527"/>
      <c r="E1041" s="527"/>
      <c r="F1041" s="527"/>
      <c r="G1041" s="527"/>
      <c r="H1041" s="527"/>
      <c r="I1041" s="527"/>
      <c r="J1041" s="527"/>
      <c r="K1041" s="527"/>
      <c r="L1041" s="833"/>
      <c r="M1041" s="833"/>
      <c r="N1041" s="833"/>
      <c r="O1041" s="834"/>
    </row>
    <row r="1042" spans="2:15" ht="16.350000000000001" customHeight="1">
      <c r="B1042" s="767"/>
      <c r="C1042" s="527"/>
      <c r="D1042" s="527"/>
      <c r="E1042" s="527"/>
      <c r="F1042" s="527"/>
      <c r="G1042" s="527"/>
      <c r="H1042" s="527"/>
      <c r="I1042" s="527"/>
      <c r="J1042" s="527"/>
      <c r="K1042" s="527"/>
      <c r="L1042" s="833"/>
      <c r="M1042" s="833"/>
      <c r="N1042" s="833"/>
      <c r="O1042" s="834"/>
    </row>
    <row r="1043" spans="2:15" ht="16.350000000000001" customHeight="1" thickBot="1">
      <c r="B1043" s="768"/>
      <c r="C1043" s="554"/>
      <c r="D1043" s="554"/>
      <c r="E1043" s="554"/>
      <c r="F1043" s="554"/>
      <c r="G1043" s="554"/>
      <c r="H1043" s="554"/>
      <c r="I1043" s="554"/>
      <c r="J1043" s="554"/>
      <c r="K1043" s="554"/>
      <c r="L1043" s="835"/>
      <c r="M1043" s="835"/>
      <c r="N1043" s="835"/>
      <c r="O1043" s="836"/>
    </row>
    <row r="1044" spans="2:15" s="697" customFormat="1" ht="16.350000000000001" customHeight="1" thickBot="1"/>
    <row r="1045" spans="2:15" ht="16.350000000000001" customHeight="1">
      <c r="B1045" s="874" t="s">
        <v>456</v>
      </c>
      <c r="C1045" s="596" t="s">
        <v>708</v>
      </c>
      <c r="D1045" s="596"/>
      <c r="E1045" s="596"/>
      <c r="F1045" s="596"/>
      <c r="G1045" s="596"/>
      <c r="H1045" s="596"/>
      <c r="I1045" s="596"/>
      <c r="J1045" s="596"/>
      <c r="K1045" s="596"/>
      <c r="L1045" s="596"/>
      <c r="M1045" s="596"/>
      <c r="N1045" s="596"/>
      <c r="O1045" s="597"/>
    </row>
    <row r="1046" spans="2:15" ht="16.350000000000001" customHeight="1">
      <c r="B1046" s="875"/>
      <c r="C1046" s="598"/>
      <c r="D1046" s="598"/>
      <c r="E1046" s="598"/>
      <c r="F1046" s="598"/>
      <c r="G1046" s="598"/>
      <c r="H1046" s="598"/>
      <c r="I1046" s="598"/>
      <c r="J1046" s="598"/>
      <c r="K1046" s="598"/>
      <c r="L1046" s="598"/>
      <c r="M1046" s="598"/>
      <c r="N1046" s="598"/>
      <c r="O1046" s="599"/>
    </row>
    <row r="1047" spans="2:15" ht="16.350000000000001" customHeight="1">
      <c r="B1047" s="875" t="s">
        <v>59</v>
      </c>
      <c r="C1047" s="889"/>
      <c r="D1047" s="876" t="s">
        <v>58</v>
      </c>
      <c r="E1047" s="889"/>
      <c r="F1047" s="917" t="s">
        <v>60</v>
      </c>
      <c r="G1047" s="889"/>
      <c r="H1047" s="918" t="s">
        <v>61</v>
      </c>
      <c r="I1047" s="918"/>
      <c r="J1047" s="753"/>
      <c r="K1047" s="753"/>
      <c r="L1047" s="753"/>
      <c r="M1047" s="753"/>
      <c r="N1047" s="872" t="s">
        <v>62</v>
      </c>
      <c r="O1047" s="741"/>
    </row>
    <row r="1048" spans="2:15" ht="16.350000000000001" customHeight="1">
      <c r="B1048" s="875"/>
      <c r="C1048" s="889"/>
      <c r="D1048" s="876"/>
      <c r="E1048" s="889"/>
      <c r="F1048" s="917"/>
      <c r="G1048" s="889"/>
      <c r="H1048" s="918"/>
      <c r="I1048" s="918"/>
      <c r="J1048" s="753"/>
      <c r="K1048" s="753"/>
      <c r="L1048" s="753"/>
      <c r="M1048" s="753"/>
      <c r="N1048" s="872"/>
      <c r="O1048" s="741"/>
    </row>
    <row r="1049" spans="2:15" ht="16.350000000000001" customHeight="1">
      <c r="B1049" s="888" t="s">
        <v>115</v>
      </c>
      <c r="C1049" s="954"/>
      <c r="D1049" s="954"/>
      <c r="E1049" s="954"/>
      <c r="F1049" s="954"/>
      <c r="G1049" s="954"/>
      <c r="H1049" s="954"/>
      <c r="I1049" s="954"/>
      <c r="J1049" s="954"/>
      <c r="K1049" s="954"/>
      <c r="L1049" s="954"/>
      <c r="M1049" s="954"/>
      <c r="N1049" s="954"/>
      <c r="O1049" s="955"/>
    </row>
    <row r="1050" spans="2:15" ht="16.350000000000001" customHeight="1">
      <c r="B1050" s="888"/>
      <c r="C1050" s="954"/>
      <c r="D1050" s="954"/>
      <c r="E1050" s="954"/>
      <c r="F1050" s="954"/>
      <c r="G1050" s="954"/>
      <c r="H1050" s="954"/>
      <c r="I1050" s="954"/>
      <c r="J1050" s="954"/>
      <c r="K1050" s="954"/>
      <c r="L1050" s="954"/>
      <c r="M1050" s="954"/>
      <c r="N1050" s="954"/>
      <c r="O1050" s="955"/>
    </row>
    <row r="1051" spans="2:15" ht="16.350000000000001" customHeight="1">
      <c r="B1051" s="888"/>
      <c r="C1051" s="954"/>
      <c r="D1051" s="954"/>
      <c r="E1051" s="954"/>
      <c r="F1051" s="954"/>
      <c r="G1051" s="954"/>
      <c r="H1051" s="954"/>
      <c r="I1051" s="954"/>
      <c r="J1051" s="954"/>
      <c r="K1051" s="954"/>
      <c r="L1051" s="954"/>
      <c r="M1051" s="954"/>
      <c r="N1051" s="954"/>
      <c r="O1051" s="955"/>
    </row>
    <row r="1052" spans="2:15" ht="16.350000000000001" customHeight="1">
      <c r="B1052" s="888"/>
      <c r="C1052" s="954"/>
      <c r="D1052" s="954"/>
      <c r="E1052" s="954"/>
      <c r="F1052" s="954"/>
      <c r="G1052" s="954"/>
      <c r="H1052" s="954"/>
      <c r="I1052" s="954"/>
      <c r="J1052" s="954"/>
      <c r="K1052" s="954"/>
      <c r="L1052" s="954"/>
      <c r="M1052" s="954"/>
      <c r="N1052" s="954"/>
      <c r="O1052" s="955"/>
    </row>
    <row r="1053" spans="2:15" ht="16.350000000000001" customHeight="1">
      <c r="B1053" s="888"/>
      <c r="C1053" s="954"/>
      <c r="D1053" s="954"/>
      <c r="E1053" s="954"/>
      <c r="F1053" s="954"/>
      <c r="G1053" s="954"/>
      <c r="H1053" s="954"/>
      <c r="I1053" s="954"/>
      <c r="J1053" s="954"/>
      <c r="K1053" s="954"/>
      <c r="L1053" s="954"/>
      <c r="M1053" s="954"/>
      <c r="N1053" s="954"/>
      <c r="O1053" s="955"/>
    </row>
    <row r="1054" spans="2:15" ht="16.350000000000001" customHeight="1">
      <c r="B1054" s="888"/>
      <c r="C1054" s="954"/>
      <c r="D1054" s="954"/>
      <c r="E1054" s="954"/>
      <c r="F1054" s="954"/>
      <c r="G1054" s="954"/>
      <c r="H1054" s="954"/>
      <c r="I1054" s="954"/>
      <c r="J1054" s="954"/>
      <c r="K1054" s="954"/>
      <c r="L1054" s="954"/>
      <c r="M1054" s="954"/>
      <c r="N1054" s="954"/>
      <c r="O1054" s="955"/>
    </row>
    <row r="1055" spans="2:15" ht="16.350000000000001" customHeight="1">
      <c r="B1055" s="888"/>
      <c r="C1055" s="954"/>
      <c r="D1055" s="954"/>
      <c r="E1055" s="954"/>
      <c r="F1055" s="954"/>
      <c r="G1055" s="954"/>
      <c r="H1055" s="954"/>
      <c r="I1055" s="954"/>
      <c r="J1055" s="954"/>
      <c r="K1055" s="954"/>
      <c r="L1055" s="954"/>
      <c r="M1055" s="954"/>
      <c r="N1055" s="954"/>
      <c r="O1055" s="955"/>
    </row>
    <row r="1056" spans="2:15" ht="16.350000000000001" customHeight="1">
      <c r="B1056" s="888"/>
      <c r="C1056" s="954"/>
      <c r="D1056" s="954"/>
      <c r="E1056" s="954"/>
      <c r="F1056" s="954"/>
      <c r="G1056" s="954"/>
      <c r="H1056" s="954"/>
      <c r="I1056" s="954"/>
      <c r="J1056" s="954"/>
      <c r="K1056" s="954"/>
      <c r="L1056" s="954"/>
      <c r="M1056" s="954"/>
      <c r="N1056" s="954"/>
      <c r="O1056" s="955"/>
    </row>
    <row r="1057" spans="2:15" ht="16.350000000000001" customHeight="1">
      <c r="B1057" s="888"/>
      <c r="C1057" s="954"/>
      <c r="D1057" s="954"/>
      <c r="E1057" s="954"/>
      <c r="F1057" s="954"/>
      <c r="G1057" s="954"/>
      <c r="H1057" s="954"/>
      <c r="I1057" s="954"/>
      <c r="J1057" s="954"/>
      <c r="K1057" s="954"/>
      <c r="L1057" s="954"/>
      <c r="M1057" s="954"/>
      <c r="N1057" s="954"/>
      <c r="O1057" s="955"/>
    </row>
    <row r="1058" spans="2:15" ht="16.350000000000001" customHeight="1">
      <c r="B1058" s="888"/>
      <c r="C1058" s="954"/>
      <c r="D1058" s="954"/>
      <c r="E1058" s="954"/>
      <c r="F1058" s="954"/>
      <c r="G1058" s="954"/>
      <c r="H1058" s="954"/>
      <c r="I1058" s="954"/>
      <c r="J1058" s="954"/>
      <c r="K1058" s="954"/>
      <c r="L1058" s="954"/>
      <c r="M1058" s="954"/>
      <c r="N1058" s="954"/>
      <c r="O1058" s="955"/>
    </row>
    <row r="1059" spans="2:15" ht="16.350000000000001" customHeight="1">
      <c r="B1059" s="888"/>
      <c r="C1059" s="954"/>
      <c r="D1059" s="954"/>
      <c r="E1059" s="954"/>
      <c r="F1059" s="954"/>
      <c r="G1059" s="954"/>
      <c r="H1059" s="954"/>
      <c r="I1059" s="954"/>
      <c r="J1059" s="954"/>
      <c r="K1059" s="954"/>
      <c r="L1059" s="954"/>
      <c r="M1059" s="954"/>
      <c r="N1059" s="954"/>
      <c r="O1059" s="955"/>
    </row>
    <row r="1060" spans="2:15" ht="16.350000000000001" customHeight="1">
      <c r="B1060" s="888"/>
      <c r="C1060" s="954"/>
      <c r="D1060" s="954"/>
      <c r="E1060" s="954"/>
      <c r="F1060" s="954"/>
      <c r="G1060" s="954"/>
      <c r="H1060" s="954"/>
      <c r="I1060" s="954"/>
      <c r="J1060" s="954"/>
      <c r="K1060" s="954"/>
      <c r="L1060" s="954"/>
      <c r="M1060" s="954"/>
      <c r="N1060" s="954"/>
      <c r="O1060" s="955"/>
    </row>
    <row r="1061" spans="2:15" ht="16.350000000000001" customHeight="1">
      <c r="B1061" s="888"/>
      <c r="C1061" s="954"/>
      <c r="D1061" s="954"/>
      <c r="E1061" s="954"/>
      <c r="F1061" s="954"/>
      <c r="G1061" s="954"/>
      <c r="H1061" s="954"/>
      <c r="I1061" s="954"/>
      <c r="J1061" s="954"/>
      <c r="K1061" s="954"/>
      <c r="L1061" s="954"/>
      <c r="M1061" s="954"/>
      <c r="N1061" s="954"/>
      <c r="O1061" s="955"/>
    </row>
    <row r="1062" spans="2:15" ht="16.350000000000001" customHeight="1">
      <c r="B1062" s="888"/>
      <c r="C1062" s="954"/>
      <c r="D1062" s="954"/>
      <c r="E1062" s="954"/>
      <c r="F1062" s="954"/>
      <c r="G1062" s="954"/>
      <c r="H1062" s="954"/>
      <c r="I1062" s="954"/>
      <c r="J1062" s="954"/>
      <c r="K1062" s="954"/>
      <c r="L1062" s="954"/>
      <c r="M1062" s="954"/>
      <c r="N1062" s="954"/>
      <c r="O1062" s="955"/>
    </row>
    <row r="1063" spans="2:15" ht="16.350000000000001" customHeight="1">
      <c r="B1063" s="888"/>
      <c r="C1063" s="954"/>
      <c r="D1063" s="954"/>
      <c r="E1063" s="954"/>
      <c r="F1063" s="954"/>
      <c r="G1063" s="954"/>
      <c r="H1063" s="954"/>
      <c r="I1063" s="954"/>
      <c r="J1063" s="954"/>
      <c r="K1063" s="954"/>
      <c r="L1063" s="954"/>
      <c r="M1063" s="954"/>
      <c r="N1063" s="954"/>
      <c r="O1063" s="955"/>
    </row>
    <row r="1064" spans="2:15" ht="16.350000000000001" customHeight="1">
      <c r="B1064" s="888"/>
      <c r="C1064" s="954"/>
      <c r="D1064" s="954"/>
      <c r="E1064" s="954"/>
      <c r="F1064" s="954"/>
      <c r="G1064" s="954"/>
      <c r="H1064" s="954"/>
      <c r="I1064" s="954"/>
      <c r="J1064" s="954"/>
      <c r="K1064" s="954"/>
      <c r="L1064" s="954"/>
      <c r="M1064" s="954"/>
      <c r="N1064" s="954"/>
      <c r="O1064" s="955"/>
    </row>
    <row r="1065" spans="2:15" ht="16.350000000000001" customHeight="1">
      <c r="B1065" s="888"/>
      <c r="C1065" s="954"/>
      <c r="D1065" s="954"/>
      <c r="E1065" s="954"/>
      <c r="F1065" s="954"/>
      <c r="G1065" s="954"/>
      <c r="H1065" s="954"/>
      <c r="I1065" s="954"/>
      <c r="J1065" s="954"/>
      <c r="K1065" s="954"/>
      <c r="L1065" s="954"/>
      <c r="M1065" s="954"/>
      <c r="N1065" s="954"/>
      <c r="O1065" s="955"/>
    </row>
    <row r="1066" spans="2:15" ht="16.350000000000001" customHeight="1">
      <c r="B1066" s="888"/>
      <c r="C1066" s="954"/>
      <c r="D1066" s="954"/>
      <c r="E1066" s="954"/>
      <c r="F1066" s="954"/>
      <c r="G1066" s="954"/>
      <c r="H1066" s="954"/>
      <c r="I1066" s="954"/>
      <c r="J1066" s="954"/>
      <c r="K1066" s="954"/>
      <c r="L1066" s="954"/>
      <c r="M1066" s="954"/>
      <c r="N1066" s="954"/>
      <c r="O1066" s="955"/>
    </row>
    <row r="1067" spans="2:15" ht="16.350000000000001" customHeight="1">
      <c r="B1067" s="888"/>
      <c r="C1067" s="954"/>
      <c r="D1067" s="954"/>
      <c r="E1067" s="954"/>
      <c r="F1067" s="954"/>
      <c r="G1067" s="954"/>
      <c r="H1067" s="954"/>
      <c r="I1067" s="954"/>
      <c r="J1067" s="954"/>
      <c r="K1067" s="954"/>
      <c r="L1067" s="954"/>
      <c r="M1067" s="954"/>
      <c r="N1067" s="954"/>
      <c r="O1067" s="955"/>
    </row>
    <row r="1068" spans="2:15" ht="16.350000000000001" customHeight="1">
      <c r="B1068" s="888"/>
      <c r="C1068" s="954"/>
      <c r="D1068" s="954"/>
      <c r="E1068" s="954"/>
      <c r="F1068" s="954"/>
      <c r="G1068" s="954"/>
      <c r="H1068" s="954"/>
      <c r="I1068" s="954"/>
      <c r="J1068" s="954"/>
      <c r="K1068" s="954"/>
      <c r="L1068" s="954"/>
      <c r="M1068" s="954"/>
      <c r="N1068" s="954"/>
      <c r="O1068" s="955"/>
    </row>
    <row r="1069" spans="2:15" ht="16.350000000000001" customHeight="1">
      <c r="B1069" s="870" t="s">
        <v>172</v>
      </c>
      <c r="C1069" s="871"/>
      <c r="D1069" s="871"/>
      <c r="E1069" s="871"/>
      <c r="F1069" s="871"/>
      <c r="G1069" s="871"/>
      <c r="H1069" s="871"/>
      <c r="I1069" s="871"/>
      <c r="J1069" s="871"/>
      <c r="K1069" s="871"/>
      <c r="L1069" s="872" t="s">
        <v>65</v>
      </c>
      <c r="M1069" s="872"/>
      <c r="N1069" s="872"/>
      <c r="O1069" s="873"/>
    </row>
    <row r="1070" spans="2:15" ht="16.350000000000001" customHeight="1">
      <c r="B1070" s="870"/>
      <c r="C1070" s="871"/>
      <c r="D1070" s="871"/>
      <c r="E1070" s="871"/>
      <c r="F1070" s="871"/>
      <c r="G1070" s="871"/>
      <c r="H1070" s="871"/>
      <c r="I1070" s="871"/>
      <c r="J1070" s="871"/>
      <c r="K1070" s="871"/>
      <c r="L1070" s="872"/>
      <c r="M1070" s="872"/>
      <c r="N1070" s="872"/>
      <c r="O1070" s="873"/>
    </row>
    <row r="1071" spans="2:15" ht="16.350000000000001" customHeight="1">
      <c r="B1071" s="767" t="s">
        <v>309</v>
      </c>
      <c r="C1071" s="527"/>
      <c r="D1071" s="527"/>
      <c r="E1071" s="527"/>
      <c r="F1071" s="527"/>
      <c r="G1071" s="527"/>
      <c r="H1071" s="527"/>
      <c r="I1071" s="527"/>
      <c r="J1071" s="527"/>
      <c r="K1071" s="527"/>
      <c r="L1071" s="833"/>
      <c r="M1071" s="833"/>
      <c r="N1071" s="833"/>
      <c r="O1071" s="834"/>
    </row>
    <row r="1072" spans="2:15" ht="16.350000000000001" customHeight="1">
      <c r="B1072" s="767"/>
      <c r="C1072" s="527"/>
      <c r="D1072" s="527"/>
      <c r="E1072" s="527"/>
      <c r="F1072" s="527"/>
      <c r="G1072" s="527"/>
      <c r="H1072" s="527"/>
      <c r="I1072" s="527"/>
      <c r="J1072" s="527"/>
      <c r="K1072" s="527"/>
      <c r="L1072" s="833"/>
      <c r="M1072" s="833"/>
      <c r="N1072" s="833"/>
      <c r="O1072" s="834"/>
    </row>
    <row r="1073" spans="2:15" ht="16.350000000000001" customHeight="1">
      <c r="B1073" s="767"/>
      <c r="C1073" s="527"/>
      <c r="D1073" s="527"/>
      <c r="E1073" s="527"/>
      <c r="F1073" s="527"/>
      <c r="G1073" s="527"/>
      <c r="H1073" s="527"/>
      <c r="I1073" s="527"/>
      <c r="J1073" s="527"/>
      <c r="K1073" s="527"/>
      <c r="L1073" s="833"/>
      <c r="M1073" s="833"/>
      <c r="N1073" s="833"/>
      <c r="O1073" s="834"/>
    </row>
    <row r="1074" spans="2:15" ht="16.350000000000001" customHeight="1">
      <c r="B1074" s="767"/>
      <c r="C1074" s="527"/>
      <c r="D1074" s="527"/>
      <c r="E1074" s="527"/>
      <c r="F1074" s="527"/>
      <c r="G1074" s="527"/>
      <c r="H1074" s="527"/>
      <c r="I1074" s="527"/>
      <c r="J1074" s="527"/>
      <c r="K1074" s="527"/>
      <c r="L1074" s="833"/>
      <c r="M1074" s="833"/>
      <c r="N1074" s="833"/>
      <c r="O1074" s="834"/>
    </row>
    <row r="1075" spans="2:15" ht="16.350000000000001" customHeight="1" thickBot="1">
      <c r="B1075" s="768"/>
      <c r="C1075" s="554"/>
      <c r="D1075" s="554"/>
      <c r="E1075" s="554"/>
      <c r="F1075" s="554"/>
      <c r="G1075" s="554"/>
      <c r="H1075" s="554"/>
      <c r="I1075" s="554"/>
      <c r="J1075" s="554"/>
      <c r="K1075" s="554"/>
      <c r="L1075" s="835"/>
      <c r="M1075" s="835"/>
      <c r="N1075" s="835"/>
      <c r="O1075" s="836"/>
    </row>
    <row r="1076" spans="2:15" s="697" customFormat="1" ht="16.350000000000001" customHeight="1" thickBot="1"/>
    <row r="1077" spans="2:15" ht="16.350000000000001" customHeight="1">
      <c r="B1077" s="874" t="s">
        <v>455</v>
      </c>
      <c r="C1077" s="596" t="s">
        <v>709</v>
      </c>
      <c r="D1077" s="596"/>
      <c r="E1077" s="596"/>
      <c r="F1077" s="596"/>
      <c r="G1077" s="596"/>
      <c r="H1077" s="596"/>
      <c r="I1077" s="596"/>
      <c r="J1077" s="596"/>
      <c r="K1077" s="596"/>
      <c r="L1077" s="596"/>
      <c r="M1077" s="596"/>
      <c r="N1077" s="596"/>
      <c r="O1077" s="597"/>
    </row>
    <row r="1078" spans="2:15" ht="16.350000000000001" customHeight="1">
      <c r="B1078" s="875"/>
      <c r="C1078" s="598"/>
      <c r="D1078" s="598"/>
      <c r="E1078" s="598"/>
      <c r="F1078" s="598"/>
      <c r="G1078" s="598"/>
      <c r="H1078" s="598"/>
      <c r="I1078" s="598"/>
      <c r="J1078" s="598"/>
      <c r="K1078" s="598"/>
      <c r="L1078" s="598"/>
      <c r="M1078" s="598"/>
      <c r="N1078" s="598"/>
      <c r="O1078" s="599"/>
    </row>
    <row r="1079" spans="2:15" ht="16.350000000000001" customHeight="1">
      <c r="B1079" s="875"/>
      <c r="C1079" s="598"/>
      <c r="D1079" s="598"/>
      <c r="E1079" s="598"/>
      <c r="F1079" s="598"/>
      <c r="G1079" s="598"/>
      <c r="H1079" s="598"/>
      <c r="I1079" s="598"/>
      <c r="J1079" s="598"/>
      <c r="K1079" s="598"/>
      <c r="L1079" s="598"/>
      <c r="M1079" s="598"/>
      <c r="N1079" s="598"/>
      <c r="O1079" s="599"/>
    </row>
    <row r="1080" spans="2:15" ht="16.350000000000001" customHeight="1">
      <c r="B1080" s="875" t="s">
        <v>59</v>
      </c>
      <c r="C1080" s="889"/>
      <c r="D1080" s="876" t="s">
        <v>58</v>
      </c>
      <c r="E1080" s="889"/>
      <c r="F1080" s="917" t="s">
        <v>60</v>
      </c>
      <c r="G1080" s="889"/>
      <c r="H1080" s="918" t="s">
        <v>61</v>
      </c>
      <c r="I1080" s="918"/>
      <c r="J1080" s="753"/>
      <c r="K1080" s="753"/>
      <c r="L1080" s="753"/>
      <c r="M1080" s="753"/>
      <c r="N1080" s="872" t="s">
        <v>62</v>
      </c>
      <c r="O1080" s="741"/>
    </row>
    <row r="1081" spans="2:15" ht="16.350000000000001" customHeight="1">
      <c r="B1081" s="875"/>
      <c r="C1081" s="889"/>
      <c r="D1081" s="876"/>
      <c r="E1081" s="889"/>
      <c r="F1081" s="917"/>
      <c r="G1081" s="889"/>
      <c r="H1081" s="918"/>
      <c r="I1081" s="918"/>
      <c r="J1081" s="753"/>
      <c r="K1081" s="753"/>
      <c r="L1081" s="753"/>
      <c r="M1081" s="753"/>
      <c r="N1081" s="872"/>
      <c r="O1081" s="741"/>
    </row>
    <row r="1082" spans="2:15" ht="16.350000000000001" customHeight="1">
      <c r="B1082" s="888" t="s">
        <v>115</v>
      </c>
      <c r="C1082" s="954"/>
      <c r="D1082" s="954"/>
      <c r="E1082" s="954"/>
      <c r="F1082" s="954"/>
      <c r="G1082" s="954"/>
      <c r="H1082" s="954"/>
      <c r="I1082" s="954"/>
      <c r="J1082" s="954"/>
      <c r="K1082" s="954"/>
      <c r="L1082" s="954"/>
      <c r="M1082" s="954"/>
      <c r="N1082" s="954"/>
      <c r="O1082" s="955"/>
    </row>
    <row r="1083" spans="2:15" ht="16.350000000000001" customHeight="1">
      <c r="B1083" s="888"/>
      <c r="C1083" s="954"/>
      <c r="D1083" s="954"/>
      <c r="E1083" s="954"/>
      <c r="F1083" s="954"/>
      <c r="G1083" s="954"/>
      <c r="H1083" s="954"/>
      <c r="I1083" s="954"/>
      <c r="J1083" s="954"/>
      <c r="K1083" s="954"/>
      <c r="L1083" s="954"/>
      <c r="M1083" s="954"/>
      <c r="N1083" s="954"/>
      <c r="O1083" s="955"/>
    </row>
    <row r="1084" spans="2:15" ht="16.350000000000001" customHeight="1">
      <c r="B1084" s="888"/>
      <c r="C1084" s="954"/>
      <c r="D1084" s="954"/>
      <c r="E1084" s="954"/>
      <c r="F1084" s="954"/>
      <c r="G1084" s="954"/>
      <c r="H1084" s="954"/>
      <c r="I1084" s="954"/>
      <c r="J1084" s="954"/>
      <c r="K1084" s="954"/>
      <c r="L1084" s="954"/>
      <c r="M1084" s="954"/>
      <c r="N1084" s="954"/>
      <c r="O1084" s="955"/>
    </row>
    <row r="1085" spans="2:15" ht="16.350000000000001" customHeight="1">
      <c r="B1085" s="888"/>
      <c r="C1085" s="954"/>
      <c r="D1085" s="954"/>
      <c r="E1085" s="954"/>
      <c r="F1085" s="954"/>
      <c r="G1085" s="954"/>
      <c r="H1085" s="954"/>
      <c r="I1085" s="954"/>
      <c r="J1085" s="954"/>
      <c r="K1085" s="954"/>
      <c r="L1085" s="954"/>
      <c r="M1085" s="954"/>
      <c r="N1085" s="954"/>
      <c r="O1085" s="955"/>
    </row>
    <row r="1086" spans="2:15" ht="16.350000000000001" customHeight="1">
      <c r="B1086" s="888"/>
      <c r="C1086" s="954"/>
      <c r="D1086" s="954"/>
      <c r="E1086" s="954"/>
      <c r="F1086" s="954"/>
      <c r="G1086" s="954"/>
      <c r="H1086" s="954"/>
      <c r="I1086" s="954"/>
      <c r="J1086" s="954"/>
      <c r="K1086" s="954"/>
      <c r="L1086" s="954"/>
      <c r="M1086" s="954"/>
      <c r="N1086" s="954"/>
      <c r="O1086" s="955"/>
    </row>
    <row r="1087" spans="2:15" ht="16.350000000000001" customHeight="1">
      <c r="B1087" s="888"/>
      <c r="C1087" s="954"/>
      <c r="D1087" s="954"/>
      <c r="E1087" s="954"/>
      <c r="F1087" s="954"/>
      <c r="G1087" s="954"/>
      <c r="H1087" s="954"/>
      <c r="I1087" s="954"/>
      <c r="J1087" s="954"/>
      <c r="K1087" s="954"/>
      <c r="L1087" s="954"/>
      <c r="M1087" s="954"/>
      <c r="N1087" s="954"/>
      <c r="O1087" s="955"/>
    </row>
    <row r="1088" spans="2:15" ht="16.350000000000001" customHeight="1">
      <c r="B1088" s="888"/>
      <c r="C1088" s="954"/>
      <c r="D1088" s="954"/>
      <c r="E1088" s="954"/>
      <c r="F1088" s="954"/>
      <c r="G1088" s="954"/>
      <c r="H1088" s="954"/>
      <c r="I1088" s="954"/>
      <c r="J1088" s="954"/>
      <c r="K1088" s="954"/>
      <c r="L1088" s="954"/>
      <c r="M1088" s="954"/>
      <c r="N1088" s="954"/>
      <c r="O1088" s="955"/>
    </row>
    <row r="1089" spans="2:15" ht="16.350000000000001" customHeight="1">
      <c r="B1089" s="888"/>
      <c r="C1089" s="954"/>
      <c r="D1089" s="954"/>
      <c r="E1089" s="954"/>
      <c r="F1089" s="954"/>
      <c r="G1089" s="954"/>
      <c r="H1089" s="954"/>
      <c r="I1089" s="954"/>
      <c r="J1089" s="954"/>
      <c r="K1089" s="954"/>
      <c r="L1089" s="954"/>
      <c r="M1089" s="954"/>
      <c r="N1089" s="954"/>
      <c r="O1089" s="955"/>
    </row>
    <row r="1090" spans="2:15" ht="16.350000000000001" customHeight="1">
      <c r="B1090" s="888"/>
      <c r="C1090" s="954"/>
      <c r="D1090" s="954"/>
      <c r="E1090" s="954"/>
      <c r="F1090" s="954"/>
      <c r="G1090" s="954"/>
      <c r="H1090" s="954"/>
      <c r="I1090" s="954"/>
      <c r="J1090" s="954"/>
      <c r="K1090" s="954"/>
      <c r="L1090" s="954"/>
      <c r="M1090" s="954"/>
      <c r="N1090" s="954"/>
      <c r="O1090" s="955"/>
    </row>
    <row r="1091" spans="2:15" ht="16.350000000000001" customHeight="1">
      <c r="B1091" s="888"/>
      <c r="C1091" s="954"/>
      <c r="D1091" s="954"/>
      <c r="E1091" s="954"/>
      <c r="F1091" s="954"/>
      <c r="G1091" s="954"/>
      <c r="H1091" s="954"/>
      <c r="I1091" s="954"/>
      <c r="J1091" s="954"/>
      <c r="K1091" s="954"/>
      <c r="L1091" s="954"/>
      <c r="M1091" s="954"/>
      <c r="N1091" s="954"/>
      <c r="O1091" s="955"/>
    </row>
    <row r="1092" spans="2:15" ht="16.350000000000001" customHeight="1">
      <c r="B1092" s="888"/>
      <c r="C1092" s="954"/>
      <c r="D1092" s="954"/>
      <c r="E1092" s="954"/>
      <c r="F1092" s="954"/>
      <c r="G1092" s="954"/>
      <c r="H1092" s="954"/>
      <c r="I1092" s="954"/>
      <c r="J1092" s="954"/>
      <c r="K1092" s="954"/>
      <c r="L1092" s="954"/>
      <c r="M1092" s="954"/>
      <c r="N1092" s="954"/>
      <c r="O1092" s="955"/>
    </row>
    <row r="1093" spans="2:15" ht="16.350000000000001" customHeight="1">
      <c r="B1093" s="888"/>
      <c r="C1093" s="954"/>
      <c r="D1093" s="954"/>
      <c r="E1093" s="954"/>
      <c r="F1093" s="954"/>
      <c r="G1093" s="954"/>
      <c r="H1093" s="954"/>
      <c r="I1093" s="954"/>
      <c r="J1093" s="954"/>
      <c r="K1093" s="954"/>
      <c r="L1093" s="954"/>
      <c r="M1093" s="954"/>
      <c r="N1093" s="954"/>
      <c r="O1093" s="955"/>
    </row>
    <row r="1094" spans="2:15" ht="16.350000000000001" customHeight="1">
      <c r="B1094" s="888"/>
      <c r="C1094" s="954"/>
      <c r="D1094" s="954"/>
      <c r="E1094" s="954"/>
      <c r="F1094" s="954"/>
      <c r="G1094" s="954"/>
      <c r="H1094" s="954"/>
      <c r="I1094" s="954"/>
      <c r="J1094" s="954"/>
      <c r="K1094" s="954"/>
      <c r="L1094" s="954"/>
      <c r="M1094" s="954"/>
      <c r="N1094" s="954"/>
      <c r="O1094" s="955"/>
    </row>
    <row r="1095" spans="2:15" ht="16.350000000000001" customHeight="1">
      <c r="B1095" s="888"/>
      <c r="C1095" s="954"/>
      <c r="D1095" s="954"/>
      <c r="E1095" s="954"/>
      <c r="F1095" s="954"/>
      <c r="G1095" s="954"/>
      <c r="H1095" s="954"/>
      <c r="I1095" s="954"/>
      <c r="J1095" s="954"/>
      <c r="K1095" s="954"/>
      <c r="L1095" s="954"/>
      <c r="M1095" s="954"/>
      <c r="N1095" s="954"/>
      <c r="O1095" s="955"/>
    </row>
    <row r="1096" spans="2:15" ht="16.350000000000001" customHeight="1">
      <c r="B1096" s="888"/>
      <c r="C1096" s="954"/>
      <c r="D1096" s="954"/>
      <c r="E1096" s="954"/>
      <c r="F1096" s="954"/>
      <c r="G1096" s="954"/>
      <c r="H1096" s="954"/>
      <c r="I1096" s="954"/>
      <c r="J1096" s="954"/>
      <c r="K1096" s="954"/>
      <c r="L1096" s="954"/>
      <c r="M1096" s="954"/>
      <c r="N1096" s="954"/>
      <c r="O1096" s="955"/>
    </row>
    <row r="1097" spans="2:15" ht="16.350000000000001" customHeight="1">
      <c r="B1097" s="888"/>
      <c r="C1097" s="954"/>
      <c r="D1097" s="954"/>
      <c r="E1097" s="954"/>
      <c r="F1097" s="954"/>
      <c r="G1097" s="954"/>
      <c r="H1097" s="954"/>
      <c r="I1097" s="954"/>
      <c r="J1097" s="954"/>
      <c r="K1097" s="954"/>
      <c r="L1097" s="954"/>
      <c r="M1097" s="954"/>
      <c r="N1097" s="954"/>
      <c r="O1097" s="955"/>
    </row>
    <row r="1098" spans="2:15" ht="16.350000000000001" customHeight="1">
      <c r="B1098" s="888"/>
      <c r="C1098" s="954"/>
      <c r="D1098" s="954"/>
      <c r="E1098" s="954"/>
      <c r="F1098" s="954"/>
      <c r="G1098" s="954"/>
      <c r="H1098" s="954"/>
      <c r="I1098" s="954"/>
      <c r="J1098" s="954"/>
      <c r="K1098" s="954"/>
      <c r="L1098" s="954"/>
      <c r="M1098" s="954"/>
      <c r="N1098" s="954"/>
      <c r="O1098" s="955"/>
    </row>
    <row r="1099" spans="2:15" ht="16.350000000000001" customHeight="1">
      <c r="B1099" s="888"/>
      <c r="C1099" s="954"/>
      <c r="D1099" s="954"/>
      <c r="E1099" s="954"/>
      <c r="F1099" s="954"/>
      <c r="G1099" s="954"/>
      <c r="H1099" s="954"/>
      <c r="I1099" s="954"/>
      <c r="J1099" s="954"/>
      <c r="K1099" s="954"/>
      <c r="L1099" s="954"/>
      <c r="M1099" s="954"/>
      <c r="N1099" s="954"/>
      <c r="O1099" s="955"/>
    </row>
    <row r="1100" spans="2:15" ht="16.350000000000001" customHeight="1">
      <c r="B1100" s="888"/>
      <c r="C1100" s="954"/>
      <c r="D1100" s="954"/>
      <c r="E1100" s="954"/>
      <c r="F1100" s="954"/>
      <c r="G1100" s="954"/>
      <c r="H1100" s="954"/>
      <c r="I1100" s="954"/>
      <c r="J1100" s="954"/>
      <c r="K1100" s="954"/>
      <c r="L1100" s="954"/>
      <c r="M1100" s="954"/>
      <c r="N1100" s="954"/>
      <c r="O1100" s="955"/>
    </row>
    <row r="1101" spans="2:15" ht="16.350000000000001" customHeight="1">
      <c r="B1101" s="870" t="s">
        <v>172</v>
      </c>
      <c r="C1101" s="871"/>
      <c r="D1101" s="871"/>
      <c r="E1101" s="871"/>
      <c r="F1101" s="871"/>
      <c r="G1101" s="871"/>
      <c r="H1101" s="871"/>
      <c r="I1101" s="871"/>
      <c r="J1101" s="871"/>
      <c r="K1101" s="871"/>
      <c r="L1101" s="872" t="s">
        <v>65</v>
      </c>
      <c r="M1101" s="872"/>
      <c r="N1101" s="872"/>
      <c r="O1101" s="873"/>
    </row>
    <row r="1102" spans="2:15" ht="16.350000000000001" customHeight="1">
      <c r="B1102" s="870"/>
      <c r="C1102" s="871"/>
      <c r="D1102" s="871"/>
      <c r="E1102" s="871"/>
      <c r="F1102" s="871"/>
      <c r="G1102" s="871"/>
      <c r="H1102" s="871"/>
      <c r="I1102" s="871"/>
      <c r="J1102" s="871"/>
      <c r="K1102" s="871"/>
      <c r="L1102" s="872"/>
      <c r="M1102" s="872"/>
      <c r="N1102" s="872"/>
      <c r="O1102" s="873"/>
    </row>
    <row r="1103" spans="2:15" ht="16.350000000000001" customHeight="1">
      <c r="B1103" s="701" t="s">
        <v>310</v>
      </c>
      <c r="C1103" s="702"/>
      <c r="D1103" s="702"/>
      <c r="E1103" s="702"/>
      <c r="F1103" s="702"/>
      <c r="G1103" s="702"/>
      <c r="H1103" s="702"/>
      <c r="I1103" s="702"/>
      <c r="J1103" s="702"/>
      <c r="K1103" s="702"/>
      <c r="L1103" s="635"/>
      <c r="M1103" s="635"/>
      <c r="N1103" s="635"/>
      <c r="O1103" s="636"/>
    </row>
    <row r="1104" spans="2:15" ht="16.350000000000001" customHeight="1">
      <c r="B1104" s="701"/>
      <c r="C1104" s="702"/>
      <c r="D1104" s="702"/>
      <c r="E1104" s="702"/>
      <c r="F1104" s="702"/>
      <c r="G1104" s="702"/>
      <c r="H1104" s="702"/>
      <c r="I1104" s="702"/>
      <c r="J1104" s="702"/>
      <c r="K1104" s="702"/>
      <c r="L1104" s="635"/>
      <c r="M1104" s="635"/>
      <c r="N1104" s="635"/>
      <c r="O1104" s="636"/>
    </row>
    <row r="1105" spans="2:85" ht="16.350000000000001" customHeight="1">
      <c r="B1105" s="701"/>
      <c r="C1105" s="702"/>
      <c r="D1105" s="702"/>
      <c r="E1105" s="702"/>
      <c r="F1105" s="702"/>
      <c r="G1105" s="702"/>
      <c r="H1105" s="702"/>
      <c r="I1105" s="702"/>
      <c r="J1105" s="702"/>
      <c r="K1105" s="702"/>
      <c r="L1105" s="635"/>
      <c r="M1105" s="635"/>
      <c r="N1105" s="635"/>
      <c r="O1105" s="636"/>
    </row>
    <row r="1106" spans="2:85" ht="16.350000000000001" customHeight="1">
      <c r="B1106" s="701"/>
      <c r="C1106" s="702"/>
      <c r="D1106" s="702"/>
      <c r="E1106" s="702"/>
      <c r="F1106" s="702"/>
      <c r="G1106" s="702"/>
      <c r="H1106" s="702"/>
      <c r="I1106" s="702"/>
      <c r="J1106" s="702"/>
      <c r="K1106" s="702"/>
      <c r="L1106" s="635"/>
      <c r="M1106" s="635"/>
      <c r="N1106" s="635"/>
      <c r="O1106" s="636"/>
    </row>
    <row r="1107" spans="2:85" ht="16.350000000000001" customHeight="1" thickBot="1">
      <c r="B1107" s="703"/>
      <c r="C1107" s="704"/>
      <c r="D1107" s="704"/>
      <c r="E1107" s="704"/>
      <c r="F1107" s="704"/>
      <c r="G1107" s="704"/>
      <c r="H1107" s="704"/>
      <c r="I1107" s="704"/>
      <c r="J1107" s="704"/>
      <c r="K1107" s="704"/>
      <c r="L1107" s="669"/>
      <c r="M1107" s="669"/>
      <c r="N1107" s="669"/>
      <c r="O1107" s="670"/>
    </row>
    <row r="1108" spans="2:85" s="144" customFormat="1" ht="16.350000000000001" customHeight="1" thickBot="1">
      <c r="B1108" s="145"/>
      <c r="C1108" s="145"/>
      <c r="D1108" s="145"/>
      <c r="E1108" s="145"/>
      <c r="F1108" s="145"/>
      <c r="G1108" s="145"/>
      <c r="H1108" s="145"/>
      <c r="I1108" s="145"/>
      <c r="J1108" s="145"/>
      <c r="K1108" s="145"/>
      <c r="L1108" s="145"/>
      <c r="M1108" s="145"/>
      <c r="N1108" s="145"/>
      <c r="O1108" s="145"/>
      <c r="P1108" s="143"/>
      <c r="Q1108" s="143"/>
      <c r="R1108" s="143"/>
      <c r="S1108" s="143"/>
      <c r="T1108" s="143"/>
      <c r="U1108" s="143"/>
      <c r="V1108" s="143"/>
      <c r="W1108" s="143"/>
      <c r="X1108" s="143"/>
      <c r="Y1108" s="143"/>
      <c r="Z1108" s="143"/>
      <c r="AA1108" s="143"/>
      <c r="AB1108" s="143"/>
      <c r="AC1108" s="143"/>
      <c r="AD1108" s="143"/>
      <c r="AE1108" s="143"/>
      <c r="AF1108" s="143"/>
      <c r="AG1108" s="143"/>
      <c r="AH1108" s="143"/>
      <c r="AI1108" s="143"/>
      <c r="AJ1108" s="143"/>
      <c r="AK1108" s="143"/>
      <c r="AL1108" s="143"/>
      <c r="AM1108" s="143"/>
      <c r="AN1108" s="143"/>
      <c r="AO1108" s="143"/>
      <c r="AP1108" s="143"/>
      <c r="AQ1108" s="143"/>
      <c r="AR1108" s="143"/>
      <c r="AS1108" s="143"/>
      <c r="AT1108" s="143"/>
      <c r="AU1108" s="143"/>
      <c r="AV1108" s="143"/>
      <c r="AW1108" s="143"/>
      <c r="AX1108" s="143"/>
      <c r="AY1108" s="143"/>
      <c r="AZ1108" s="143"/>
      <c r="BA1108" s="143"/>
      <c r="BB1108" s="143"/>
      <c r="BC1108" s="143"/>
      <c r="BD1108" s="143"/>
      <c r="BE1108" s="143"/>
      <c r="BF1108" s="143"/>
      <c r="BG1108" s="143"/>
      <c r="BH1108" s="143"/>
      <c r="BI1108" s="143"/>
      <c r="BJ1108" s="143"/>
      <c r="BK1108" s="143"/>
      <c r="BL1108" s="143"/>
      <c r="BM1108" s="143"/>
      <c r="BN1108" s="143"/>
      <c r="BO1108" s="143"/>
      <c r="BP1108" s="143"/>
      <c r="BQ1108" s="143"/>
      <c r="BR1108" s="143"/>
      <c r="BS1108" s="143"/>
      <c r="BT1108" s="143"/>
      <c r="BU1108" s="143"/>
      <c r="BV1108" s="143"/>
      <c r="BW1108" s="143"/>
      <c r="BX1108" s="143"/>
      <c r="BY1108" s="143"/>
      <c r="BZ1108" s="143"/>
      <c r="CA1108" s="143"/>
      <c r="CB1108" s="143"/>
      <c r="CC1108" s="143"/>
      <c r="CD1108" s="143"/>
      <c r="CE1108" s="143"/>
      <c r="CF1108" s="143"/>
      <c r="CG1108" s="143"/>
    </row>
    <row r="1109" spans="2:85" s="138" customFormat="1" ht="15" customHeight="1">
      <c r="B1109" s="844" t="s">
        <v>350</v>
      </c>
      <c r="C1109" s="845"/>
      <c r="D1109" s="845"/>
      <c r="E1109" s="845"/>
      <c r="F1109" s="849" t="s">
        <v>711</v>
      </c>
      <c r="G1109" s="849"/>
      <c r="H1109" s="849"/>
      <c r="I1109" s="849"/>
      <c r="J1109" s="849"/>
      <c r="K1109" s="849"/>
      <c r="L1109" s="849"/>
      <c r="M1109" s="849"/>
      <c r="N1109" s="849"/>
      <c r="O1109" s="850"/>
    </row>
    <row r="1110" spans="2:85" s="138" customFormat="1" ht="15" customHeight="1">
      <c r="B1110" s="846"/>
      <c r="C1110" s="678"/>
      <c r="D1110" s="678"/>
      <c r="E1110" s="678"/>
      <c r="F1110" s="683"/>
      <c r="G1110" s="683"/>
      <c r="H1110" s="683"/>
      <c r="I1110" s="683"/>
      <c r="J1110" s="683"/>
      <c r="K1110" s="683"/>
      <c r="L1110" s="683"/>
      <c r="M1110" s="683"/>
      <c r="N1110" s="683"/>
      <c r="O1110" s="851"/>
    </row>
    <row r="1111" spans="2:85" s="138" customFormat="1" ht="15.75" customHeight="1">
      <c r="B1111" s="846"/>
      <c r="C1111" s="678"/>
      <c r="D1111" s="678"/>
      <c r="E1111" s="678"/>
      <c r="F1111" s="683"/>
      <c r="G1111" s="683"/>
      <c r="H1111" s="683"/>
      <c r="I1111" s="683"/>
      <c r="J1111" s="683"/>
      <c r="K1111" s="683"/>
      <c r="L1111" s="683"/>
      <c r="M1111" s="683"/>
      <c r="N1111" s="683"/>
      <c r="O1111" s="851"/>
    </row>
    <row r="1112" spans="2:85" s="138" customFormat="1" ht="15.75" thickBot="1">
      <c r="B1112" s="847"/>
      <c r="C1112" s="848"/>
      <c r="D1112" s="848"/>
      <c r="E1112" s="848"/>
      <c r="F1112" s="852"/>
      <c r="G1112" s="852"/>
      <c r="H1112" s="852"/>
      <c r="I1112" s="852"/>
      <c r="J1112" s="852"/>
      <c r="K1112" s="852"/>
      <c r="L1112" s="852"/>
      <c r="M1112" s="852"/>
      <c r="N1112" s="852"/>
      <c r="O1112" s="853"/>
    </row>
    <row r="1113" spans="2:85" s="697" customFormat="1" ht="16.350000000000001" customHeight="1" thickBot="1"/>
    <row r="1114" spans="2:85" ht="16.350000000000001" customHeight="1">
      <c r="B1114" s="874" t="s">
        <v>349</v>
      </c>
      <c r="C1114" s="596" t="s">
        <v>710</v>
      </c>
      <c r="D1114" s="596"/>
      <c r="E1114" s="596"/>
      <c r="F1114" s="596"/>
      <c r="G1114" s="596"/>
      <c r="H1114" s="596"/>
      <c r="I1114" s="596"/>
      <c r="J1114" s="596"/>
      <c r="K1114" s="596"/>
      <c r="L1114" s="596"/>
      <c r="M1114" s="596"/>
      <c r="N1114" s="596"/>
      <c r="O1114" s="597"/>
    </row>
    <row r="1115" spans="2:85" ht="16.350000000000001" customHeight="1">
      <c r="B1115" s="875"/>
      <c r="C1115" s="598"/>
      <c r="D1115" s="598"/>
      <c r="E1115" s="598"/>
      <c r="F1115" s="598"/>
      <c r="G1115" s="598"/>
      <c r="H1115" s="598"/>
      <c r="I1115" s="598"/>
      <c r="J1115" s="598"/>
      <c r="K1115" s="598"/>
      <c r="L1115" s="598"/>
      <c r="M1115" s="598"/>
      <c r="N1115" s="598"/>
      <c r="O1115" s="599"/>
    </row>
    <row r="1116" spans="2:85" ht="16.350000000000001" customHeight="1">
      <c r="B1116" s="875" t="s">
        <v>59</v>
      </c>
      <c r="C1116" s="889"/>
      <c r="D1116" s="876" t="s">
        <v>58</v>
      </c>
      <c r="E1116" s="889"/>
      <c r="F1116" s="917" t="s">
        <v>60</v>
      </c>
      <c r="G1116" s="889"/>
      <c r="H1116" s="918" t="s">
        <v>61</v>
      </c>
      <c r="I1116" s="918"/>
      <c r="J1116" s="753"/>
      <c r="K1116" s="753"/>
      <c r="L1116" s="753"/>
      <c r="M1116" s="753"/>
      <c r="N1116" s="872" t="s">
        <v>62</v>
      </c>
      <c r="O1116" s="518">
        <v>0.1</v>
      </c>
    </row>
    <row r="1117" spans="2:85" ht="16.350000000000001" customHeight="1">
      <c r="B1117" s="875"/>
      <c r="C1117" s="889"/>
      <c r="D1117" s="876"/>
      <c r="E1117" s="889"/>
      <c r="F1117" s="917"/>
      <c r="G1117" s="889"/>
      <c r="H1117" s="918"/>
      <c r="I1117" s="918"/>
      <c r="J1117" s="753"/>
      <c r="K1117" s="753"/>
      <c r="L1117" s="753"/>
      <c r="M1117" s="753"/>
      <c r="N1117" s="872"/>
      <c r="O1117" s="518"/>
    </row>
    <row r="1118" spans="2:85" ht="16.350000000000001" customHeight="1">
      <c r="B1118" s="888" t="s">
        <v>115</v>
      </c>
      <c r="C1118" s="877"/>
      <c r="D1118" s="878"/>
      <c r="E1118" s="878"/>
      <c r="F1118" s="878"/>
      <c r="G1118" s="878"/>
      <c r="H1118" s="878"/>
      <c r="I1118" s="878"/>
      <c r="J1118" s="878"/>
      <c r="K1118" s="878"/>
      <c r="L1118" s="878"/>
      <c r="M1118" s="878"/>
      <c r="N1118" s="878"/>
      <c r="O1118" s="879"/>
    </row>
    <row r="1119" spans="2:85" ht="16.350000000000001" customHeight="1">
      <c r="B1119" s="888"/>
      <c r="C1119" s="880"/>
      <c r="D1119" s="881"/>
      <c r="E1119" s="881"/>
      <c r="F1119" s="881"/>
      <c r="G1119" s="881"/>
      <c r="H1119" s="881"/>
      <c r="I1119" s="881"/>
      <c r="J1119" s="881"/>
      <c r="K1119" s="881"/>
      <c r="L1119" s="881"/>
      <c r="M1119" s="881"/>
      <c r="N1119" s="881"/>
      <c r="O1119" s="882"/>
    </row>
    <row r="1120" spans="2:85" ht="16.350000000000001" customHeight="1">
      <c r="B1120" s="888"/>
      <c r="C1120" s="880"/>
      <c r="D1120" s="881"/>
      <c r="E1120" s="881"/>
      <c r="F1120" s="881"/>
      <c r="G1120" s="881"/>
      <c r="H1120" s="881"/>
      <c r="I1120" s="881"/>
      <c r="J1120" s="881"/>
      <c r="K1120" s="881"/>
      <c r="L1120" s="881"/>
      <c r="M1120" s="881"/>
      <c r="N1120" s="881"/>
      <c r="O1120" s="882"/>
    </row>
    <row r="1121" spans="2:15" ht="16.350000000000001" customHeight="1">
      <c r="B1121" s="888"/>
      <c r="C1121" s="880"/>
      <c r="D1121" s="881"/>
      <c r="E1121" s="881"/>
      <c r="F1121" s="881"/>
      <c r="G1121" s="881"/>
      <c r="H1121" s="881"/>
      <c r="I1121" s="881"/>
      <c r="J1121" s="881"/>
      <c r="K1121" s="881"/>
      <c r="L1121" s="881"/>
      <c r="M1121" s="881"/>
      <c r="N1121" s="881"/>
      <c r="O1121" s="882"/>
    </row>
    <row r="1122" spans="2:15" ht="16.350000000000001" customHeight="1">
      <c r="B1122" s="888"/>
      <c r="C1122" s="880"/>
      <c r="D1122" s="881"/>
      <c r="E1122" s="881"/>
      <c r="F1122" s="881"/>
      <c r="G1122" s="881"/>
      <c r="H1122" s="881"/>
      <c r="I1122" s="881"/>
      <c r="J1122" s="881"/>
      <c r="K1122" s="881"/>
      <c r="L1122" s="881"/>
      <c r="M1122" s="881"/>
      <c r="N1122" s="881"/>
      <c r="O1122" s="882"/>
    </row>
    <row r="1123" spans="2:15" ht="16.350000000000001" customHeight="1">
      <c r="B1123" s="888"/>
      <c r="C1123" s="880"/>
      <c r="D1123" s="881"/>
      <c r="E1123" s="881"/>
      <c r="F1123" s="881"/>
      <c r="G1123" s="881"/>
      <c r="H1123" s="881"/>
      <c r="I1123" s="881"/>
      <c r="J1123" s="881"/>
      <c r="K1123" s="881"/>
      <c r="L1123" s="881"/>
      <c r="M1123" s="881"/>
      <c r="N1123" s="881"/>
      <c r="O1123" s="882"/>
    </row>
    <row r="1124" spans="2:15" ht="16.350000000000001" customHeight="1">
      <c r="B1124" s="888"/>
      <c r="C1124" s="880"/>
      <c r="D1124" s="881"/>
      <c r="E1124" s="881"/>
      <c r="F1124" s="881"/>
      <c r="G1124" s="881"/>
      <c r="H1124" s="881"/>
      <c r="I1124" s="881"/>
      <c r="J1124" s="881"/>
      <c r="K1124" s="881"/>
      <c r="L1124" s="881"/>
      <c r="M1124" s="881"/>
      <c r="N1124" s="881"/>
      <c r="O1124" s="882"/>
    </row>
    <row r="1125" spans="2:15" ht="16.350000000000001" customHeight="1">
      <c r="B1125" s="888"/>
      <c r="C1125" s="880"/>
      <c r="D1125" s="881"/>
      <c r="E1125" s="881"/>
      <c r="F1125" s="881"/>
      <c r="G1125" s="881"/>
      <c r="H1125" s="881"/>
      <c r="I1125" s="881"/>
      <c r="J1125" s="881"/>
      <c r="K1125" s="881"/>
      <c r="L1125" s="881"/>
      <c r="M1125" s="881"/>
      <c r="N1125" s="881"/>
      <c r="O1125" s="882"/>
    </row>
    <row r="1126" spans="2:15" ht="16.350000000000001" customHeight="1">
      <c r="B1126" s="888"/>
      <c r="C1126" s="880"/>
      <c r="D1126" s="881"/>
      <c r="E1126" s="881"/>
      <c r="F1126" s="881"/>
      <c r="G1126" s="881"/>
      <c r="H1126" s="881"/>
      <c r="I1126" s="881"/>
      <c r="J1126" s="881"/>
      <c r="K1126" s="881"/>
      <c r="L1126" s="881"/>
      <c r="M1126" s="881"/>
      <c r="N1126" s="881"/>
      <c r="O1126" s="882"/>
    </row>
    <row r="1127" spans="2:15" ht="16.350000000000001" customHeight="1">
      <c r="B1127" s="888"/>
      <c r="C1127" s="880"/>
      <c r="D1127" s="881"/>
      <c r="E1127" s="881"/>
      <c r="F1127" s="881"/>
      <c r="G1127" s="881"/>
      <c r="H1127" s="881"/>
      <c r="I1127" s="881"/>
      <c r="J1127" s="881"/>
      <c r="K1127" s="881"/>
      <c r="L1127" s="881"/>
      <c r="M1127" s="881"/>
      <c r="N1127" s="881"/>
      <c r="O1127" s="882"/>
    </row>
    <row r="1128" spans="2:15" ht="16.350000000000001" customHeight="1">
      <c r="B1128" s="888"/>
      <c r="C1128" s="880"/>
      <c r="D1128" s="881"/>
      <c r="E1128" s="881"/>
      <c r="F1128" s="881"/>
      <c r="G1128" s="881"/>
      <c r="H1128" s="881"/>
      <c r="I1128" s="881"/>
      <c r="J1128" s="881"/>
      <c r="K1128" s="881"/>
      <c r="L1128" s="881"/>
      <c r="M1128" s="881"/>
      <c r="N1128" s="881"/>
      <c r="O1128" s="882"/>
    </row>
    <row r="1129" spans="2:15" ht="16.350000000000001" customHeight="1">
      <c r="B1129" s="888"/>
      <c r="C1129" s="880"/>
      <c r="D1129" s="881"/>
      <c r="E1129" s="881"/>
      <c r="F1129" s="881"/>
      <c r="G1129" s="881"/>
      <c r="H1129" s="881"/>
      <c r="I1129" s="881"/>
      <c r="J1129" s="881"/>
      <c r="K1129" s="881"/>
      <c r="L1129" s="881"/>
      <c r="M1129" s="881"/>
      <c r="N1129" s="881"/>
      <c r="O1129" s="882"/>
    </row>
    <row r="1130" spans="2:15" ht="16.350000000000001" customHeight="1">
      <c r="B1130" s="888"/>
      <c r="C1130" s="880"/>
      <c r="D1130" s="881"/>
      <c r="E1130" s="881"/>
      <c r="F1130" s="881"/>
      <c r="G1130" s="881"/>
      <c r="H1130" s="881"/>
      <c r="I1130" s="881"/>
      <c r="J1130" s="881"/>
      <c r="K1130" s="881"/>
      <c r="L1130" s="881"/>
      <c r="M1130" s="881"/>
      <c r="N1130" s="881"/>
      <c r="O1130" s="882"/>
    </row>
    <row r="1131" spans="2:15" ht="16.350000000000001" customHeight="1">
      <c r="B1131" s="888"/>
      <c r="C1131" s="880"/>
      <c r="D1131" s="881"/>
      <c r="E1131" s="881"/>
      <c r="F1131" s="881"/>
      <c r="G1131" s="881"/>
      <c r="H1131" s="881"/>
      <c r="I1131" s="881"/>
      <c r="J1131" s="881"/>
      <c r="K1131" s="881"/>
      <c r="L1131" s="881"/>
      <c r="M1131" s="881"/>
      <c r="N1131" s="881"/>
      <c r="O1131" s="882"/>
    </row>
    <row r="1132" spans="2:15" ht="16.350000000000001" customHeight="1">
      <c r="B1132" s="888"/>
      <c r="C1132" s="880"/>
      <c r="D1132" s="881"/>
      <c r="E1132" s="881"/>
      <c r="F1132" s="881"/>
      <c r="G1132" s="881"/>
      <c r="H1132" s="881"/>
      <c r="I1132" s="881"/>
      <c r="J1132" s="881"/>
      <c r="K1132" s="881"/>
      <c r="L1132" s="881"/>
      <c r="M1132" s="881"/>
      <c r="N1132" s="881"/>
      <c r="O1132" s="882"/>
    </row>
    <row r="1133" spans="2:15" ht="16.350000000000001" customHeight="1">
      <c r="B1133" s="888"/>
      <c r="C1133" s="880"/>
      <c r="D1133" s="881"/>
      <c r="E1133" s="881"/>
      <c r="F1133" s="881"/>
      <c r="G1133" s="881"/>
      <c r="H1133" s="881"/>
      <c r="I1133" s="881"/>
      <c r="J1133" s="881"/>
      <c r="K1133" s="881"/>
      <c r="L1133" s="881"/>
      <c r="M1133" s="881"/>
      <c r="N1133" s="881"/>
      <c r="O1133" s="882"/>
    </row>
    <row r="1134" spans="2:15" ht="16.350000000000001" customHeight="1">
      <c r="B1134" s="888"/>
      <c r="C1134" s="880"/>
      <c r="D1134" s="881"/>
      <c r="E1134" s="881"/>
      <c r="F1134" s="881"/>
      <c r="G1134" s="881"/>
      <c r="H1134" s="881"/>
      <c r="I1134" s="881"/>
      <c r="J1134" s="881"/>
      <c r="K1134" s="881"/>
      <c r="L1134" s="881"/>
      <c r="M1134" s="881"/>
      <c r="N1134" s="881"/>
      <c r="O1134" s="882"/>
    </row>
    <row r="1135" spans="2:15" ht="16.350000000000001" customHeight="1">
      <c r="B1135" s="888"/>
      <c r="C1135" s="880"/>
      <c r="D1135" s="881"/>
      <c r="E1135" s="881"/>
      <c r="F1135" s="881"/>
      <c r="G1135" s="881"/>
      <c r="H1135" s="881"/>
      <c r="I1135" s="881"/>
      <c r="J1135" s="881"/>
      <c r="K1135" s="881"/>
      <c r="L1135" s="881"/>
      <c r="M1135" s="881"/>
      <c r="N1135" s="881"/>
      <c r="O1135" s="882"/>
    </row>
    <row r="1136" spans="2:15" ht="16.350000000000001" customHeight="1">
      <c r="B1136" s="888"/>
      <c r="C1136" s="883"/>
      <c r="D1136" s="884"/>
      <c r="E1136" s="884"/>
      <c r="F1136" s="884"/>
      <c r="G1136" s="884"/>
      <c r="H1136" s="884"/>
      <c r="I1136" s="884"/>
      <c r="J1136" s="884"/>
      <c r="K1136" s="884"/>
      <c r="L1136" s="884"/>
      <c r="M1136" s="884"/>
      <c r="N1136" s="884"/>
      <c r="O1136" s="885"/>
    </row>
    <row r="1137" spans="2:85" ht="16.350000000000001" customHeight="1">
      <c r="B1137" s="870" t="s">
        <v>174</v>
      </c>
      <c r="C1137" s="871"/>
      <c r="D1137" s="871"/>
      <c r="E1137" s="871"/>
      <c r="F1137" s="871"/>
      <c r="G1137" s="871"/>
      <c r="H1137" s="871"/>
      <c r="I1137" s="871"/>
      <c r="J1137" s="871"/>
      <c r="K1137" s="871"/>
      <c r="L1137" s="872" t="s">
        <v>65</v>
      </c>
      <c r="M1137" s="872"/>
      <c r="N1137" s="872"/>
      <c r="O1137" s="873"/>
    </row>
    <row r="1138" spans="2:85" ht="16.350000000000001" customHeight="1">
      <c r="B1138" s="870"/>
      <c r="C1138" s="871"/>
      <c r="D1138" s="871"/>
      <c r="E1138" s="871"/>
      <c r="F1138" s="871"/>
      <c r="G1138" s="871"/>
      <c r="H1138" s="871"/>
      <c r="I1138" s="871"/>
      <c r="J1138" s="871"/>
      <c r="K1138" s="871"/>
      <c r="L1138" s="872"/>
      <c r="M1138" s="872"/>
      <c r="N1138" s="872"/>
      <c r="O1138" s="873"/>
    </row>
    <row r="1139" spans="2:85" ht="16.350000000000001" customHeight="1">
      <c r="B1139" s="767"/>
      <c r="C1139" s="527"/>
      <c r="D1139" s="527"/>
      <c r="E1139" s="527"/>
      <c r="F1139" s="527"/>
      <c r="G1139" s="527"/>
      <c r="H1139" s="527"/>
      <c r="I1139" s="527"/>
      <c r="J1139" s="527"/>
      <c r="K1139" s="527"/>
      <c r="L1139" s="833"/>
      <c r="M1139" s="833"/>
      <c r="N1139" s="833"/>
      <c r="O1139" s="834"/>
    </row>
    <row r="1140" spans="2:85" ht="16.350000000000001" customHeight="1">
      <c r="B1140" s="767"/>
      <c r="C1140" s="527"/>
      <c r="D1140" s="527"/>
      <c r="E1140" s="527"/>
      <c r="F1140" s="527"/>
      <c r="G1140" s="527"/>
      <c r="H1140" s="527"/>
      <c r="I1140" s="527"/>
      <c r="J1140" s="527"/>
      <c r="K1140" s="527"/>
      <c r="L1140" s="833"/>
      <c r="M1140" s="833"/>
      <c r="N1140" s="833"/>
      <c r="O1140" s="834"/>
    </row>
    <row r="1141" spans="2:85" ht="16.350000000000001" customHeight="1">
      <c r="B1141" s="767"/>
      <c r="C1141" s="527"/>
      <c r="D1141" s="527"/>
      <c r="E1141" s="527"/>
      <c r="F1141" s="527"/>
      <c r="G1141" s="527"/>
      <c r="H1141" s="527"/>
      <c r="I1141" s="527"/>
      <c r="J1141" s="527"/>
      <c r="K1141" s="527"/>
      <c r="L1141" s="833"/>
      <c r="M1141" s="833"/>
      <c r="N1141" s="833"/>
      <c r="O1141" s="834"/>
    </row>
    <row r="1142" spans="2:85" ht="16.350000000000001" customHeight="1">
      <c r="B1142" s="767"/>
      <c r="C1142" s="527"/>
      <c r="D1142" s="527"/>
      <c r="E1142" s="527"/>
      <c r="F1142" s="527"/>
      <c r="G1142" s="527"/>
      <c r="H1142" s="527"/>
      <c r="I1142" s="527"/>
      <c r="J1142" s="527"/>
      <c r="K1142" s="527"/>
      <c r="L1142" s="833"/>
      <c r="M1142" s="833"/>
      <c r="N1142" s="833"/>
      <c r="O1142" s="834"/>
    </row>
    <row r="1143" spans="2:85" ht="16.350000000000001" customHeight="1" thickBot="1">
      <c r="B1143" s="768"/>
      <c r="C1143" s="554"/>
      <c r="D1143" s="554"/>
      <c r="E1143" s="554"/>
      <c r="F1143" s="554"/>
      <c r="G1143" s="554"/>
      <c r="H1143" s="554"/>
      <c r="I1143" s="554"/>
      <c r="J1143" s="554"/>
      <c r="K1143" s="554"/>
      <c r="L1143" s="835"/>
      <c r="M1143" s="835"/>
      <c r="N1143" s="835"/>
      <c r="O1143" s="836"/>
    </row>
    <row r="1144" spans="2:85" s="144" customFormat="1" ht="16.350000000000001" customHeight="1" thickBot="1">
      <c r="B1144" s="145"/>
      <c r="C1144" s="145"/>
      <c r="D1144" s="145"/>
      <c r="E1144" s="145"/>
      <c r="F1144" s="145"/>
      <c r="G1144" s="145"/>
      <c r="H1144" s="145"/>
      <c r="I1144" s="145"/>
      <c r="J1144" s="145"/>
      <c r="K1144" s="145"/>
      <c r="L1144" s="145"/>
      <c r="M1144" s="145"/>
      <c r="N1144" s="145"/>
      <c r="O1144" s="145"/>
      <c r="P1144" s="143"/>
      <c r="Q1144" s="143"/>
      <c r="R1144" s="143"/>
      <c r="S1144" s="143"/>
      <c r="T1144" s="143"/>
      <c r="U1144" s="143"/>
      <c r="V1144" s="143"/>
      <c r="W1144" s="143"/>
      <c r="X1144" s="143"/>
      <c r="Y1144" s="143"/>
      <c r="Z1144" s="143"/>
      <c r="AA1144" s="143"/>
      <c r="AB1144" s="143"/>
      <c r="AC1144" s="143"/>
      <c r="AD1144" s="143"/>
      <c r="AE1144" s="143"/>
      <c r="AF1144" s="143"/>
      <c r="AG1144" s="143"/>
      <c r="AH1144" s="143"/>
      <c r="AI1144" s="143"/>
      <c r="AJ1144" s="143"/>
      <c r="AK1144" s="143"/>
      <c r="AL1144" s="143"/>
      <c r="AM1144" s="143"/>
      <c r="AN1144" s="143"/>
      <c r="AO1144" s="143"/>
      <c r="AP1144" s="143"/>
      <c r="AQ1144" s="143"/>
      <c r="AR1144" s="143"/>
      <c r="AS1144" s="143"/>
      <c r="AT1144" s="143"/>
      <c r="AU1144" s="143"/>
      <c r="AV1144" s="143"/>
      <c r="AW1144" s="143"/>
      <c r="AX1144" s="143"/>
      <c r="AY1144" s="143"/>
      <c r="AZ1144" s="143"/>
      <c r="BA1144" s="143"/>
      <c r="BB1144" s="143"/>
      <c r="BC1144" s="143"/>
      <c r="BD1144" s="143"/>
      <c r="BE1144" s="143"/>
      <c r="BF1144" s="143"/>
      <c r="BG1144" s="143"/>
      <c r="BH1144" s="143"/>
      <c r="BI1144" s="143"/>
      <c r="BJ1144" s="143"/>
      <c r="BK1144" s="143"/>
      <c r="BL1144" s="143"/>
      <c r="BM1144" s="143"/>
      <c r="BN1144" s="143"/>
      <c r="BO1144" s="143"/>
      <c r="BP1144" s="143"/>
      <c r="BQ1144" s="143"/>
      <c r="BR1144" s="143"/>
      <c r="BS1144" s="143"/>
      <c r="BT1144" s="143"/>
      <c r="BU1144" s="143"/>
      <c r="BV1144" s="143"/>
      <c r="BW1144" s="143"/>
      <c r="BX1144" s="143"/>
      <c r="BY1144" s="143"/>
      <c r="BZ1144" s="143"/>
      <c r="CA1144" s="143"/>
      <c r="CB1144" s="143"/>
      <c r="CC1144" s="143"/>
      <c r="CD1144" s="143"/>
      <c r="CE1144" s="143"/>
      <c r="CF1144" s="143"/>
      <c r="CG1144" s="143"/>
    </row>
    <row r="1145" spans="2:85" s="138" customFormat="1" ht="15" customHeight="1">
      <c r="B1145" s="844" t="s">
        <v>352</v>
      </c>
      <c r="C1145" s="845"/>
      <c r="D1145" s="845"/>
      <c r="E1145" s="845"/>
      <c r="F1145" s="849" t="s">
        <v>713</v>
      </c>
      <c r="G1145" s="849"/>
      <c r="H1145" s="849"/>
      <c r="I1145" s="849"/>
      <c r="J1145" s="849"/>
      <c r="K1145" s="849"/>
      <c r="L1145" s="849"/>
      <c r="M1145" s="849"/>
      <c r="N1145" s="849"/>
      <c r="O1145" s="850"/>
    </row>
    <row r="1146" spans="2:85" s="138" customFormat="1" ht="15" customHeight="1">
      <c r="B1146" s="846"/>
      <c r="C1146" s="678"/>
      <c r="D1146" s="678"/>
      <c r="E1146" s="678"/>
      <c r="F1146" s="683"/>
      <c r="G1146" s="683"/>
      <c r="H1146" s="683"/>
      <c r="I1146" s="683"/>
      <c r="J1146" s="683"/>
      <c r="K1146" s="683"/>
      <c r="L1146" s="683"/>
      <c r="M1146" s="683"/>
      <c r="N1146" s="683"/>
      <c r="O1146" s="851"/>
    </row>
    <row r="1147" spans="2:85" s="138" customFormat="1" ht="15.75" customHeight="1">
      <c r="B1147" s="846"/>
      <c r="C1147" s="678"/>
      <c r="D1147" s="678"/>
      <c r="E1147" s="678"/>
      <c r="F1147" s="683"/>
      <c r="G1147" s="683"/>
      <c r="H1147" s="683"/>
      <c r="I1147" s="683"/>
      <c r="J1147" s="683"/>
      <c r="K1147" s="683"/>
      <c r="L1147" s="683"/>
      <c r="M1147" s="683"/>
      <c r="N1147" s="683"/>
      <c r="O1147" s="851"/>
    </row>
    <row r="1148" spans="2:85" s="138" customFormat="1" ht="15.75" thickBot="1">
      <c r="B1148" s="847"/>
      <c r="C1148" s="848"/>
      <c r="D1148" s="848"/>
      <c r="E1148" s="848"/>
      <c r="F1148" s="852"/>
      <c r="G1148" s="852"/>
      <c r="H1148" s="852"/>
      <c r="I1148" s="852"/>
      <c r="J1148" s="852"/>
      <c r="K1148" s="852"/>
      <c r="L1148" s="852"/>
      <c r="M1148" s="852"/>
      <c r="N1148" s="852"/>
      <c r="O1148" s="853"/>
    </row>
    <row r="1149" spans="2:85" s="697" customFormat="1" ht="16.350000000000001" customHeight="1" thickBot="1"/>
    <row r="1150" spans="2:85" ht="16.350000000000001" customHeight="1">
      <c r="B1150" s="874" t="s">
        <v>351</v>
      </c>
      <c r="C1150" s="612" t="s">
        <v>712</v>
      </c>
      <c r="D1150" s="612"/>
      <c r="E1150" s="612"/>
      <c r="F1150" s="612"/>
      <c r="G1150" s="612"/>
      <c r="H1150" s="612"/>
      <c r="I1150" s="612"/>
      <c r="J1150" s="612"/>
      <c r="K1150" s="612"/>
      <c r="L1150" s="612"/>
      <c r="M1150" s="612"/>
      <c r="N1150" s="612"/>
      <c r="O1150" s="613"/>
    </row>
    <row r="1151" spans="2:85" ht="16.350000000000001" customHeight="1">
      <c r="B1151" s="875"/>
      <c r="C1151" s="614"/>
      <c r="D1151" s="614"/>
      <c r="E1151" s="614"/>
      <c r="F1151" s="614"/>
      <c r="G1151" s="614"/>
      <c r="H1151" s="614"/>
      <c r="I1151" s="614"/>
      <c r="J1151" s="614"/>
      <c r="K1151" s="614"/>
      <c r="L1151" s="614"/>
      <c r="M1151" s="614"/>
      <c r="N1151" s="614"/>
      <c r="O1151" s="615"/>
    </row>
    <row r="1152" spans="2:85" ht="16.350000000000001" customHeight="1">
      <c r="B1152" s="875"/>
      <c r="C1152" s="614"/>
      <c r="D1152" s="614"/>
      <c r="E1152" s="614"/>
      <c r="F1152" s="614"/>
      <c r="G1152" s="614"/>
      <c r="H1152" s="614"/>
      <c r="I1152" s="614"/>
      <c r="J1152" s="614"/>
      <c r="K1152" s="614"/>
      <c r="L1152" s="614"/>
      <c r="M1152" s="614"/>
      <c r="N1152" s="614"/>
      <c r="O1152" s="615"/>
    </row>
    <row r="1153" spans="2:15" ht="16.350000000000001" customHeight="1">
      <c r="B1153" s="875" t="s">
        <v>59</v>
      </c>
      <c r="C1153" s="889"/>
      <c r="D1153" s="876" t="s">
        <v>58</v>
      </c>
      <c r="E1153" s="889"/>
      <c r="F1153" s="917" t="s">
        <v>60</v>
      </c>
      <c r="G1153" s="889"/>
      <c r="H1153" s="918" t="s">
        <v>61</v>
      </c>
      <c r="I1153" s="918"/>
      <c r="J1153" s="739"/>
      <c r="K1153" s="739"/>
      <c r="L1153" s="739"/>
      <c r="M1153" s="739"/>
      <c r="N1153" s="872" t="s">
        <v>62</v>
      </c>
      <c r="O1153" s="518">
        <v>0.1</v>
      </c>
    </row>
    <row r="1154" spans="2:15" ht="16.350000000000001" customHeight="1">
      <c r="B1154" s="875"/>
      <c r="C1154" s="889"/>
      <c r="D1154" s="876"/>
      <c r="E1154" s="889"/>
      <c r="F1154" s="917"/>
      <c r="G1154" s="889"/>
      <c r="H1154" s="918"/>
      <c r="I1154" s="918"/>
      <c r="J1154" s="739"/>
      <c r="K1154" s="739"/>
      <c r="L1154" s="739"/>
      <c r="M1154" s="739"/>
      <c r="N1154" s="872"/>
      <c r="O1154" s="518"/>
    </row>
    <row r="1155" spans="2:15" ht="16.350000000000001" customHeight="1">
      <c r="B1155" s="888" t="s">
        <v>115</v>
      </c>
      <c r="C1155" s="886"/>
      <c r="D1155" s="886"/>
      <c r="E1155" s="886"/>
      <c r="F1155" s="886"/>
      <c r="G1155" s="886"/>
      <c r="H1155" s="886"/>
      <c r="I1155" s="886"/>
      <c r="J1155" s="886"/>
      <c r="K1155" s="886"/>
      <c r="L1155" s="886"/>
      <c r="M1155" s="886"/>
      <c r="N1155" s="886"/>
      <c r="O1155" s="887"/>
    </row>
    <row r="1156" spans="2:15" ht="16.350000000000001" customHeight="1">
      <c r="B1156" s="888"/>
      <c r="C1156" s="886"/>
      <c r="D1156" s="886"/>
      <c r="E1156" s="886"/>
      <c r="F1156" s="886"/>
      <c r="G1156" s="886"/>
      <c r="H1156" s="886"/>
      <c r="I1156" s="886"/>
      <c r="J1156" s="886"/>
      <c r="K1156" s="886"/>
      <c r="L1156" s="886"/>
      <c r="M1156" s="886"/>
      <c r="N1156" s="886"/>
      <c r="O1156" s="887"/>
    </row>
    <row r="1157" spans="2:15" ht="16.350000000000001" customHeight="1">
      <c r="B1157" s="888"/>
      <c r="C1157" s="886"/>
      <c r="D1157" s="886"/>
      <c r="E1157" s="886"/>
      <c r="F1157" s="886"/>
      <c r="G1157" s="886"/>
      <c r="H1157" s="886"/>
      <c r="I1157" s="886"/>
      <c r="J1157" s="886"/>
      <c r="K1157" s="886"/>
      <c r="L1157" s="886"/>
      <c r="M1157" s="886"/>
      <c r="N1157" s="886"/>
      <c r="O1157" s="887"/>
    </row>
    <row r="1158" spans="2:15" ht="16.350000000000001" customHeight="1">
      <c r="B1158" s="888"/>
      <c r="C1158" s="886"/>
      <c r="D1158" s="886"/>
      <c r="E1158" s="886"/>
      <c r="F1158" s="886"/>
      <c r="G1158" s="886"/>
      <c r="H1158" s="886"/>
      <c r="I1158" s="886"/>
      <c r="J1158" s="886"/>
      <c r="K1158" s="886"/>
      <c r="L1158" s="886"/>
      <c r="M1158" s="886"/>
      <c r="N1158" s="886"/>
      <c r="O1158" s="887"/>
    </row>
    <row r="1159" spans="2:15" ht="16.350000000000001" customHeight="1">
      <c r="B1159" s="888"/>
      <c r="C1159" s="886"/>
      <c r="D1159" s="886"/>
      <c r="E1159" s="886"/>
      <c r="F1159" s="886"/>
      <c r="G1159" s="886"/>
      <c r="H1159" s="886"/>
      <c r="I1159" s="886"/>
      <c r="J1159" s="886"/>
      <c r="K1159" s="886"/>
      <c r="L1159" s="886"/>
      <c r="M1159" s="886"/>
      <c r="N1159" s="886"/>
      <c r="O1159" s="887"/>
    </row>
    <row r="1160" spans="2:15" ht="16.350000000000001" customHeight="1">
      <c r="B1160" s="888"/>
      <c r="C1160" s="886"/>
      <c r="D1160" s="886"/>
      <c r="E1160" s="886"/>
      <c r="F1160" s="886"/>
      <c r="G1160" s="886"/>
      <c r="H1160" s="886"/>
      <c r="I1160" s="886"/>
      <c r="J1160" s="886"/>
      <c r="K1160" s="886"/>
      <c r="L1160" s="886"/>
      <c r="M1160" s="886"/>
      <c r="N1160" s="886"/>
      <c r="O1160" s="887"/>
    </row>
    <row r="1161" spans="2:15" ht="16.350000000000001" customHeight="1">
      <c r="B1161" s="888"/>
      <c r="C1161" s="886"/>
      <c r="D1161" s="886"/>
      <c r="E1161" s="886"/>
      <c r="F1161" s="886"/>
      <c r="G1161" s="886"/>
      <c r="H1161" s="886"/>
      <c r="I1161" s="886"/>
      <c r="J1161" s="886"/>
      <c r="K1161" s="886"/>
      <c r="L1161" s="886"/>
      <c r="M1161" s="886"/>
      <c r="N1161" s="886"/>
      <c r="O1161" s="887"/>
    </row>
    <row r="1162" spans="2:15" ht="16.350000000000001" customHeight="1">
      <c r="B1162" s="888"/>
      <c r="C1162" s="886"/>
      <c r="D1162" s="886"/>
      <c r="E1162" s="886"/>
      <c r="F1162" s="886"/>
      <c r="G1162" s="886"/>
      <c r="H1162" s="886"/>
      <c r="I1162" s="886"/>
      <c r="J1162" s="886"/>
      <c r="K1162" s="886"/>
      <c r="L1162" s="886"/>
      <c r="M1162" s="886"/>
      <c r="N1162" s="886"/>
      <c r="O1162" s="887"/>
    </row>
    <row r="1163" spans="2:15" ht="16.350000000000001" customHeight="1">
      <c r="B1163" s="888"/>
      <c r="C1163" s="886"/>
      <c r="D1163" s="886"/>
      <c r="E1163" s="886"/>
      <c r="F1163" s="886"/>
      <c r="G1163" s="886"/>
      <c r="H1163" s="886"/>
      <c r="I1163" s="886"/>
      <c r="J1163" s="886"/>
      <c r="K1163" s="886"/>
      <c r="L1163" s="886"/>
      <c r="M1163" s="886"/>
      <c r="N1163" s="886"/>
      <c r="O1163" s="887"/>
    </row>
    <row r="1164" spans="2:15" ht="16.350000000000001" customHeight="1">
      <c r="B1164" s="888"/>
      <c r="C1164" s="886"/>
      <c r="D1164" s="886"/>
      <c r="E1164" s="886"/>
      <c r="F1164" s="886"/>
      <c r="G1164" s="886"/>
      <c r="H1164" s="886"/>
      <c r="I1164" s="886"/>
      <c r="J1164" s="886"/>
      <c r="K1164" s="886"/>
      <c r="L1164" s="886"/>
      <c r="M1164" s="886"/>
      <c r="N1164" s="886"/>
      <c r="O1164" s="887"/>
    </row>
    <row r="1165" spans="2:15" ht="16.350000000000001" customHeight="1">
      <c r="B1165" s="888"/>
      <c r="C1165" s="886"/>
      <c r="D1165" s="886"/>
      <c r="E1165" s="886"/>
      <c r="F1165" s="886"/>
      <c r="G1165" s="886"/>
      <c r="H1165" s="886"/>
      <c r="I1165" s="886"/>
      <c r="J1165" s="886"/>
      <c r="K1165" s="886"/>
      <c r="L1165" s="886"/>
      <c r="M1165" s="886"/>
      <c r="N1165" s="886"/>
      <c r="O1165" s="887"/>
    </row>
    <row r="1166" spans="2:15" ht="16.350000000000001" customHeight="1">
      <c r="B1166" s="888"/>
      <c r="C1166" s="886"/>
      <c r="D1166" s="886"/>
      <c r="E1166" s="886"/>
      <c r="F1166" s="886"/>
      <c r="G1166" s="886"/>
      <c r="H1166" s="886"/>
      <c r="I1166" s="886"/>
      <c r="J1166" s="886"/>
      <c r="K1166" s="886"/>
      <c r="L1166" s="886"/>
      <c r="M1166" s="886"/>
      <c r="N1166" s="886"/>
      <c r="O1166" s="887"/>
    </row>
    <row r="1167" spans="2:15" ht="16.350000000000001" customHeight="1">
      <c r="B1167" s="888"/>
      <c r="C1167" s="886"/>
      <c r="D1167" s="886"/>
      <c r="E1167" s="886"/>
      <c r="F1167" s="886"/>
      <c r="G1167" s="886"/>
      <c r="H1167" s="886"/>
      <c r="I1167" s="886"/>
      <c r="J1167" s="886"/>
      <c r="K1167" s="886"/>
      <c r="L1167" s="886"/>
      <c r="M1167" s="886"/>
      <c r="N1167" s="886"/>
      <c r="O1167" s="887"/>
    </row>
    <row r="1168" spans="2:15" ht="16.350000000000001" customHeight="1">
      <c r="B1168" s="888"/>
      <c r="C1168" s="886"/>
      <c r="D1168" s="886"/>
      <c r="E1168" s="886"/>
      <c r="F1168" s="886"/>
      <c r="G1168" s="886"/>
      <c r="H1168" s="886"/>
      <c r="I1168" s="886"/>
      <c r="J1168" s="886"/>
      <c r="K1168" s="886"/>
      <c r="L1168" s="886"/>
      <c r="M1168" s="886"/>
      <c r="N1168" s="886"/>
      <c r="O1168" s="887"/>
    </row>
    <row r="1169" spans="2:15" ht="16.350000000000001" customHeight="1">
      <c r="B1169" s="888"/>
      <c r="C1169" s="886"/>
      <c r="D1169" s="886"/>
      <c r="E1169" s="886"/>
      <c r="F1169" s="886"/>
      <c r="G1169" s="886"/>
      <c r="H1169" s="886"/>
      <c r="I1169" s="886"/>
      <c r="J1169" s="886"/>
      <c r="K1169" s="886"/>
      <c r="L1169" s="886"/>
      <c r="M1169" s="886"/>
      <c r="N1169" s="886"/>
      <c r="O1169" s="887"/>
    </row>
    <row r="1170" spans="2:15" ht="16.350000000000001" customHeight="1">
      <c r="B1170" s="888"/>
      <c r="C1170" s="886"/>
      <c r="D1170" s="886"/>
      <c r="E1170" s="886"/>
      <c r="F1170" s="886"/>
      <c r="G1170" s="886"/>
      <c r="H1170" s="886"/>
      <c r="I1170" s="886"/>
      <c r="J1170" s="886"/>
      <c r="K1170" s="886"/>
      <c r="L1170" s="886"/>
      <c r="M1170" s="886"/>
      <c r="N1170" s="886"/>
      <c r="O1170" s="887"/>
    </row>
    <row r="1171" spans="2:15" ht="16.350000000000001" customHeight="1">
      <c r="B1171" s="888"/>
      <c r="C1171" s="886"/>
      <c r="D1171" s="886"/>
      <c r="E1171" s="886"/>
      <c r="F1171" s="886"/>
      <c r="G1171" s="886"/>
      <c r="H1171" s="886"/>
      <c r="I1171" s="886"/>
      <c r="J1171" s="886"/>
      <c r="K1171" s="886"/>
      <c r="L1171" s="886"/>
      <c r="M1171" s="886"/>
      <c r="N1171" s="886"/>
      <c r="O1171" s="887"/>
    </row>
    <row r="1172" spans="2:15" ht="16.350000000000001" customHeight="1">
      <c r="B1172" s="888"/>
      <c r="C1172" s="886"/>
      <c r="D1172" s="886"/>
      <c r="E1172" s="886"/>
      <c r="F1172" s="886"/>
      <c r="G1172" s="886"/>
      <c r="H1172" s="886"/>
      <c r="I1172" s="886"/>
      <c r="J1172" s="886"/>
      <c r="K1172" s="886"/>
      <c r="L1172" s="886"/>
      <c r="M1172" s="886"/>
      <c r="N1172" s="886"/>
      <c r="O1172" s="887"/>
    </row>
    <row r="1173" spans="2:15" ht="16.350000000000001" customHeight="1">
      <c r="B1173" s="888"/>
      <c r="C1173" s="886"/>
      <c r="D1173" s="886"/>
      <c r="E1173" s="886"/>
      <c r="F1173" s="886"/>
      <c r="G1173" s="886"/>
      <c r="H1173" s="886"/>
      <c r="I1173" s="886"/>
      <c r="J1173" s="886"/>
      <c r="K1173" s="886"/>
      <c r="L1173" s="886"/>
      <c r="M1173" s="886"/>
      <c r="N1173" s="886"/>
      <c r="O1173" s="887"/>
    </row>
    <row r="1174" spans="2:15" ht="16.350000000000001" customHeight="1">
      <c r="B1174" s="870" t="s">
        <v>175</v>
      </c>
      <c r="C1174" s="871"/>
      <c r="D1174" s="871"/>
      <c r="E1174" s="871"/>
      <c r="F1174" s="871"/>
      <c r="G1174" s="871"/>
      <c r="H1174" s="871"/>
      <c r="I1174" s="871"/>
      <c r="J1174" s="871"/>
      <c r="K1174" s="871"/>
      <c r="L1174" s="970" t="s">
        <v>65</v>
      </c>
      <c r="M1174" s="970"/>
      <c r="N1174" s="970"/>
      <c r="O1174" s="971"/>
    </row>
    <row r="1175" spans="2:15" ht="16.350000000000001" customHeight="1">
      <c r="B1175" s="870"/>
      <c r="C1175" s="871"/>
      <c r="D1175" s="871"/>
      <c r="E1175" s="871"/>
      <c r="F1175" s="871"/>
      <c r="G1175" s="871"/>
      <c r="H1175" s="871"/>
      <c r="I1175" s="871"/>
      <c r="J1175" s="871"/>
      <c r="K1175" s="871"/>
      <c r="L1175" s="970"/>
      <c r="M1175" s="970"/>
      <c r="N1175" s="970"/>
      <c r="O1175" s="971"/>
    </row>
    <row r="1176" spans="2:15" ht="16.350000000000001" customHeight="1">
      <c r="B1176" s="767"/>
      <c r="C1176" s="527"/>
      <c r="D1176" s="527"/>
      <c r="E1176" s="527"/>
      <c r="F1176" s="527"/>
      <c r="G1176" s="527"/>
      <c r="H1176" s="527"/>
      <c r="I1176" s="527"/>
      <c r="J1176" s="527"/>
      <c r="K1176" s="527"/>
      <c r="L1176" s="833"/>
      <c r="M1176" s="833"/>
      <c r="N1176" s="833"/>
      <c r="O1176" s="834"/>
    </row>
    <row r="1177" spans="2:15" ht="16.350000000000001" customHeight="1">
      <c r="B1177" s="767"/>
      <c r="C1177" s="527"/>
      <c r="D1177" s="527"/>
      <c r="E1177" s="527"/>
      <c r="F1177" s="527"/>
      <c r="G1177" s="527"/>
      <c r="H1177" s="527"/>
      <c r="I1177" s="527"/>
      <c r="J1177" s="527"/>
      <c r="K1177" s="527"/>
      <c r="L1177" s="833"/>
      <c r="M1177" s="833"/>
      <c r="N1177" s="833"/>
      <c r="O1177" s="834"/>
    </row>
    <row r="1178" spans="2:15" ht="16.350000000000001" customHeight="1">
      <c r="B1178" s="767"/>
      <c r="C1178" s="527"/>
      <c r="D1178" s="527"/>
      <c r="E1178" s="527"/>
      <c r="F1178" s="527"/>
      <c r="G1178" s="527"/>
      <c r="H1178" s="527"/>
      <c r="I1178" s="527"/>
      <c r="J1178" s="527"/>
      <c r="K1178" s="527"/>
      <c r="L1178" s="833"/>
      <c r="M1178" s="833"/>
      <c r="N1178" s="833"/>
      <c r="O1178" s="834"/>
    </row>
    <row r="1179" spans="2:15" ht="16.350000000000001" customHeight="1">
      <c r="B1179" s="767"/>
      <c r="C1179" s="527"/>
      <c r="D1179" s="527"/>
      <c r="E1179" s="527"/>
      <c r="F1179" s="527"/>
      <c r="G1179" s="527"/>
      <c r="H1179" s="527"/>
      <c r="I1179" s="527"/>
      <c r="J1179" s="527"/>
      <c r="K1179" s="527"/>
      <c r="L1179" s="833"/>
      <c r="M1179" s="833"/>
      <c r="N1179" s="833"/>
      <c r="O1179" s="834"/>
    </row>
    <row r="1180" spans="2:15" ht="16.350000000000001" customHeight="1" thickBot="1">
      <c r="B1180" s="768"/>
      <c r="C1180" s="554"/>
      <c r="D1180" s="554"/>
      <c r="E1180" s="554"/>
      <c r="F1180" s="554"/>
      <c r="G1180" s="554"/>
      <c r="H1180" s="554"/>
      <c r="I1180" s="554"/>
      <c r="J1180" s="554"/>
      <c r="K1180" s="554"/>
      <c r="L1180" s="835"/>
      <c r="M1180" s="835"/>
      <c r="N1180" s="835"/>
      <c r="O1180" s="836"/>
    </row>
    <row r="1181" spans="2:15" s="697" customFormat="1" ht="16.350000000000001" customHeight="1" thickBot="1"/>
    <row r="1182" spans="2:15" ht="16.350000000000001" customHeight="1">
      <c r="B1182" s="963" t="s">
        <v>150</v>
      </c>
      <c r="C1182" s="964"/>
      <c r="D1182" s="964"/>
      <c r="E1182" s="964"/>
      <c r="F1182" s="964"/>
      <c r="G1182" s="964"/>
      <c r="H1182" s="964"/>
      <c r="I1182" s="964"/>
      <c r="J1182" s="964"/>
      <c r="K1182" s="964"/>
      <c r="L1182" s="964"/>
      <c r="M1182" s="964"/>
      <c r="N1182" s="964"/>
      <c r="O1182" s="965"/>
    </row>
    <row r="1183" spans="2:15" s="57" customFormat="1" ht="16.5" customHeight="1">
      <c r="B1183" s="855" t="s">
        <v>714</v>
      </c>
      <c r="C1183" s="856"/>
      <c r="D1183" s="856"/>
      <c r="E1183" s="856"/>
      <c r="F1183" s="856"/>
      <c r="G1183" s="856"/>
      <c r="H1183" s="856"/>
      <c r="I1183" s="856"/>
      <c r="J1183" s="856"/>
      <c r="K1183" s="856"/>
      <c r="L1183" s="856"/>
      <c r="M1183" s="856"/>
      <c r="N1183" s="856"/>
      <c r="O1183" s="857"/>
    </row>
    <row r="1184" spans="2:15" s="57" customFormat="1" ht="15.75" customHeight="1" thickBot="1">
      <c r="B1184" s="858"/>
      <c r="C1184" s="859"/>
      <c r="D1184" s="859"/>
      <c r="E1184" s="859"/>
      <c r="F1184" s="859"/>
      <c r="G1184" s="859"/>
      <c r="H1184" s="859"/>
      <c r="I1184" s="859"/>
      <c r="J1184" s="859"/>
      <c r="K1184" s="859"/>
      <c r="L1184" s="859"/>
      <c r="M1184" s="859"/>
      <c r="N1184" s="859"/>
      <c r="O1184" s="860"/>
    </row>
    <row r="1185" spans="2:85" s="144" customFormat="1" ht="16.350000000000001" customHeight="1" thickBot="1">
      <c r="B1185" s="145"/>
      <c r="C1185" s="145"/>
      <c r="D1185" s="145"/>
      <c r="E1185" s="145"/>
      <c r="F1185" s="145"/>
      <c r="G1185" s="145"/>
      <c r="H1185" s="145"/>
      <c r="I1185" s="145"/>
      <c r="J1185" s="145"/>
      <c r="K1185" s="145"/>
      <c r="L1185" s="145"/>
      <c r="M1185" s="145"/>
      <c r="N1185" s="145"/>
      <c r="O1185" s="145"/>
      <c r="P1185" s="143"/>
      <c r="Q1185" s="143"/>
      <c r="R1185" s="143"/>
      <c r="S1185" s="143"/>
      <c r="T1185" s="143"/>
      <c r="U1185" s="143"/>
      <c r="V1185" s="143"/>
      <c r="W1185" s="143"/>
      <c r="X1185" s="143"/>
      <c r="Y1185" s="143"/>
      <c r="Z1185" s="143"/>
      <c r="AA1185" s="143"/>
      <c r="AB1185" s="143"/>
      <c r="AC1185" s="143"/>
      <c r="AD1185" s="143"/>
      <c r="AE1185" s="143"/>
      <c r="AF1185" s="143"/>
      <c r="AG1185" s="143"/>
      <c r="AH1185" s="143"/>
      <c r="AI1185" s="143"/>
      <c r="AJ1185" s="143"/>
      <c r="AK1185" s="143"/>
      <c r="AL1185" s="143"/>
      <c r="AM1185" s="143"/>
      <c r="AN1185" s="143"/>
      <c r="AO1185" s="143"/>
      <c r="AP1185" s="143"/>
      <c r="AQ1185" s="143"/>
      <c r="AR1185" s="143"/>
      <c r="AS1185" s="143"/>
      <c r="AT1185" s="143"/>
      <c r="AU1185" s="143"/>
      <c r="AV1185" s="143"/>
      <c r="AW1185" s="143"/>
      <c r="AX1185" s="143"/>
      <c r="AY1185" s="143"/>
      <c r="AZ1185" s="143"/>
      <c r="BA1185" s="143"/>
      <c r="BB1185" s="143"/>
      <c r="BC1185" s="143"/>
      <c r="BD1185" s="143"/>
      <c r="BE1185" s="143"/>
      <c r="BF1185" s="143"/>
      <c r="BG1185" s="143"/>
      <c r="BH1185" s="143"/>
      <c r="BI1185" s="143"/>
      <c r="BJ1185" s="143"/>
      <c r="BK1185" s="143"/>
      <c r="BL1185" s="143"/>
      <c r="BM1185" s="143"/>
      <c r="BN1185" s="143"/>
      <c r="BO1185" s="143"/>
      <c r="BP1185" s="143"/>
      <c r="BQ1185" s="143"/>
      <c r="BR1185" s="143"/>
      <c r="BS1185" s="143"/>
      <c r="BT1185" s="143"/>
      <c r="BU1185" s="143"/>
      <c r="BV1185" s="143"/>
      <c r="BW1185" s="143"/>
      <c r="BX1185" s="143"/>
      <c r="BY1185" s="143"/>
      <c r="BZ1185" s="143"/>
      <c r="CA1185" s="143"/>
      <c r="CB1185" s="143"/>
      <c r="CC1185" s="143"/>
      <c r="CD1185" s="143"/>
      <c r="CE1185" s="143"/>
      <c r="CF1185" s="143"/>
      <c r="CG1185" s="143"/>
    </row>
    <row r="1186" spans="2:85" s="138" customFormat="1" ht="15" customHeight="1">
      <c r="B1186" s="844" t="s">
        <v>716</v>
      </c>
      <c r="C1186" s="845"/>
      <c r="D1186" s="845"/>
      <c r="E1186" s="845"/>
      <c r="F1186" s="849" t="s">
        <v>717</v>
      </c>
      <c r="G1186" s="849"/>
      <c r="H1186" s="849"/>
      <c r="I1186" s="849"/>
      <c r="J1186" s="849"/>
      <c r="K1186" s="849"/>
      <c r="L1186" s="849"/>
      <c r="M1186" s="849"/>
      <c r="N1186" s="849"/>
      <c r="O1186" s="850"/>
    </row>
    <row r="1187" spans="2:85" s="138" customFormat="1" ht="15" customHeight="1">
      <c r="B1187" s="846"/>
      <c r="C1187" s="678"/>
      <c r="D1187" s="678"/>
      <c r="E1187" s="678"/>
      <c r="F1187" s="683"/>
      <c r="G1187" s="683"/>
      <c r="H1187" s="683"/>
      <c r="I1187" s="683"/>
      <c r="J1187" s="683"/>
      <c r="K1187" s="683"/>
      <c r="L1187" s="683"/>
      <c r="M1187" s="683"/>
      <c r="N1187" s="683"/>
      <c r="O1187" s="851"/>
    </row>
    <row r="1188" spans="2:85" s="138" customFormat="1" ht="15.75" customHeight="1">
      <c r="B1188" s="846"/>
      <c r="C1188" s="678"/>
      <c r="D1188" s="678"/>
      <c r="E1188" s="678"/>
      <c r="F1188" s="683"/>
      <c r="G1188" s="683"/>
      <c r="H1188" s="683"/>
      <c r="I1188" s="683"/>
      <c r="J1188" s="683"/>
      <c r="K1188" s="683"/>
      <c r="L1188" s="683"/>
      <c r="M1188" s="683"/>
      <c r="N1188" s="683"/>
      <c r="O1188" s="851"/>
    </row>
    <row r="1189" spans="2:85" s="138" customFormat="1" ht="15.75" thickBot="1">
      <c r="B1189" s="847"/>
      <c r="C1189" s="848"/>
      <c r="D1189" s="848"/>
      <c r="E1189" s="848"/>
      <c r="F1189" s="852"/>
      <c r="G1189" s="852"/>
      <c r="H1189" s="852"/>
      <c r="I1189" s="852"/>
      <c r="J1189" s="852"/>
      <c r="K1189" s="852"/>
      <c r="L1189" s="852"/>
      <c r="M1189" s="852"/>
      <c r="N1189" s="852"/>
      <c r="O1189" s="853"/>
    </row>
    <row r="1190" spans="2:85" s="697" customFormat="1" ht="16.350000000000001" customHeight="1" thickBot="1"/>
    <row r="1191" spans="2:85" ht="16.350000000000001" customHeight="1">
      <c r="B1191" s="874" t="s">
        <v>454</v>
      </c>
      <c r="C1191" s="612" t="s">
        <v>715</v>
      </c>
      <c r="D1191" s="612"/>
      <c r="E1191" s="612"/>
      <c r="F1191" s="612"/>
      <c r="G1191" s="612"/>
      <c r="H1191" s="612"/>
      <c r="I1191" s="612"/>
      <c r="J1191" s="612"/>
      <c r="K1191" s="612"/>
      <c r="L1191" s="612"/>
      <c r="M1191" s="612"/>
      <c r="N1191" s="612"/>
      <c r="O1191" s="613"/>
    </row>
    <row r="1192" spans="2:85" ht="16.350000000000001" customHeight="1">
      <c r="B1192" s="875"/>
      <c r="C1192" s="614"/>
      <c r="D1192" s="614"/>
      <c r="E1192" s="614"/>
      <c r="F1192" s="614"/>
      <c r="G1192" s="614"/>
      <c r="H1192" s="614"/>
      <c r="I1192" s="614"/>
      <c r="J1192" s="614"/>
      <c r="K1192" s="614"/>
      <c r="L1192" s="614"/>
      <c r="M1192" s="614"/>
      <c r="N1192" s="614"/>
      <c r="O1192" s="615"/>
    </row>
    <row r="1193" spans="2:85" ht="16.350000000000001" customHeight="1">
      <c r="B1193" s="875"/>
      <c r="C1193" s="614"/>
      <c r="D1193" s="614"/>
      <c r="E1193" s="614"/>
      <c r="F1193" s="614"/>
      <c r="G1193" s="614"/>
      <c r="H1193" s="614"/>
      <c r="I1193" s="614"/>
      <c r="J1193" s="614"/>
      <c r="K1193" s="614"/>
      <c r="L1193" s="614"/>
      <c r="M1193" s="614"/>
      <c r="N1193" s="614"/>
      <c r="O1193" s="615"/>
    </row>
    <row r="1194" spans="2:85" ht="16.350000000000001" customHeight="1">
      <c r="B1194" s="875" t="s">
        <v>59</v>
      </c>
      <c r="C1194" s="889"/>
      <c r="D1194" s="876" t="s">
        <v>58</v>
      </c>
      <c r="E1194" s="889"/>
      <c r="F1194" s="917" t="s">
        <v>60</v>
      </c>
      <c r="G1194" s="889"/>
      <c r="H1194" s="918" t="s">
        <v>61</v>
      </c>
      <c r="I1194" s="918"/>
      <c r="J1194" s="739"/>
      <c r="K1194" s="739"/>
      <c r="L1194" s="739"/>
      <c r="M1194" s="739"/>
      <c r="N1194" s="872" t="s">
        <v>62</v>
      </c>
      <c r="O1194" s="518">
        <v>0.1</v>
      </c>
    </row>
    <row r="1195" spans="2:85" ht="16.350000000000001" customHeight="1">
      <c r="B1195" s="875"/>
      <c r="C1195" s="889"/>
      <c r="D1195" s="876"/>
      <c r="E1195" s="889"/>
      <c r="F1195" s="917"/>
      <c r="G1195" s="889"/>
      <c r="H1195" s="918"/>
      <c r="I1195" s="918"/>
      <c r="J1195" s="739"/>
      <c r="K1195" s="739"/>
      <c r="L1195" s="739"/>
      <c r="M1195" s="739"/>
      <c r="N1195" s="872"/>
      <c r="O1195" s="518"/>
    </row>
    <row r="1196" spans="2:85" ht="16.350000000000001" customHeight="1">
      <c r="B1196" s="888" t="s">
        <v>115</v>
      </c>
      <c r="C1196" s="886"/>
      <c r="D1196" s="886"/>
      <c r="E1196" s="886"/>
      <c r="F1196" s="886"/>
      <c r="G1196" s="886"/>
      <c r="H1196" s="886"/>
      <c r="I1196" s="886"/>
      <c r="J1196" s="886"/>
      <c r="K1196" s="886"/>
      <c r="L1196" s="886"/>
      <c r="M1196" s="886"/>
      <c r="N1196" s="886"/>
      <c r="O1196" s="887"/>
    </row>
    <row r="1197" spans="2:85" ht="16.350000000000001" customHeight="1">
      <c r="B1197" s="888"/>
      <c r="C1197" s="886"/>
      <c r="D1197" s="886"/>
      <c r="E1197" s="886"/>
      <c r="F1197" s="886"/>
      <c r="G1197" s="886"/>
      <c r="H1197" s="886"/>
      <c r="I1197" s="886"/>
      <c r="J1197" s="886"/>
      <c r="K1197" s="886"/>
      <c r="L1197" s="886"/>
      <c r="M1197" s="886"/>
      <c r="N1197" s="886"/>
      <c r="O1197" s="887"/>
    </row>
    <row r="1198" spans="2:85" ht="16.350000000000001" customHeight="1">
      <c r="B1198" s="888"/>
      <c r="C1198" s="886"/>
      <c r="D1198" s="886"/>
      <c r="E1198" s="886"/>
      <c r="F1198" s="886"/>
      <c r="G1198" s="886"/>
      <c r="H1198" s="886"/>
      <c r="I1198" s="886"/>
      <c r="J1198" s="886"/>
      <c r="K1198" s="886"/>
      <c r="L1198" s="886"/>
      <c r="M1198" s="886"/>
      <c r="N1198" s="886"/>
      <c r="O1198" s="887"/>
    </row>
    <row r="1199" spans="2:85" ht="16.350000000000001" customHeight="1">
      <c r="B1199" s="888"/>
      <c r="C1199" s="886"/>
      <c r="D1199" s="886"/>
      <c r="E1199" s="886"/>
      <c r="F1199" s="886"/>
      <c r="G1199" s="886"/>
      <c r="H1199" s="886"/>
      <c r="I1199" s="886"/>
      <c r="J1199" s="886"/>
      <c r="K1199" s="886"/>
      <c r="L1199" s="886"/>
      <c r="M1199" s="886"/>
      <c r="N1199" s="886"/>
      <c r="O1199" s="887"/>
    </row>
    <row r="1200" spans="2:85" ht="16.350000000000001" customHeight="1">
      <c r="B1200" s="888"/>
      <c r="C1200" s="886"/>
      <c r="D1200" s="886"/>
      <c r="E1200" s="886"/>
      <c r="F1200" s="886"/>
      <c r="G1200" s="886"/>
      <c r="H1200" s="886"/>
      <c r="I1200" s="886"/>
      <c r="J1200" s="886"/>
      <c r="K1200" s="886"/>
      <c r="L1200" s="886"/>
      <c r="M1200" s="886"/>
      <c r="N1200" s="886"/>
      <c r="O1200" s="887"/>
    </row>
    <row r="1201" spans="2:15" ht="16.350000000000001" customHeight="1">
      <c r="B1201" s="888"/>
      <c r="C1201" s="886"/>
      <c r="D1201" s="886"/>
      <c r="E1201" s="886"/>
      <c r="F1201" s="886"/>
      <c r="G1201" s="886"/>
      <c r="H1201" s="886"/>
      <c r="I1201" s="886"/>
      <c r="J1201" s="886"/>
      <c r="K1201" s="886"/>
      <c r="L1201" s="886"/>
      <c r="M1201" s="886"/>
      <c r="N1201" s="886"/>
      <c r="O1201" s="887"/>
    </row>
    <row r="1202" spans="2:15" ht="16.350000000000001" customHeight="1">
      <c r="B1202" s="888"/>
      <c r="C1202" s="886"/>
      <c r="D1202" s="886"/>
      <c r="E1202" s="886"/>
      <c r="F1202" s="886"/>
      <c r="G1202" s="886"/>
      <c r="H1202" s="886"/>
      <c r="I1202" s="886"/>
      <c r="J1202" s="886"/>
      <c r="K1202" s="886"/>
      <c r="L1202" s="886"/>
      <c r="M1202" s="886"/>
      <c r="N1202" s="886"/>
      <c r="O1202" s="887"/>
    </row>
    <row r="1203" spans="2:15" ht="16.350000000000001" customHeight="1">
      <c r="B1203" s="888"/>
      <c r="C1203" s="886"/>
      <c r="D1203" s="886"/>
      <c r="E1203" s="886"/>
      <c r="F1203" s="886"/>
      <c r="G1203" s="886"/>
      <c r="H1203" s="886"/>
      <c r="I1203" s="886"/>
      <c r="J1203" s="886"/>
      <c r="K1203" s="886"/>
      <c r="L1203" s="886"/>
      <c r="M1203" s="886"/>
      <c r="N1203" s="886"/>
      <c r="O1203" s="887"/>
    </row>
    <row r="1204" spans="2:15" ht="16.350000000000001" customHeight="1">
      <c r="B1204" s="888"/>
      <c r="C1204" s="886"/>
      <c r="D1204" s="886"/>
      <c r="E1204" s="886"/>
      <c r="F1204" s="886"/>
      <c r="G1204" s="886"/>
      <c r="H1204" s="886"/>
      <c r="I1204" s="886"/>
      <c r="J1204" s="886"/>
      <c r="K1204" s="886"/>
      <c r="L1204" s="886"/>
      <c r="M1204" s="886"/>
      <c r="N1204" s="886"/>
      <c r="O1204" s="887"/>
    </row>
    <row r="1205" spans="2:15" ht="16.350000000000001" customHeight="1">
      <c r="B1205" s="888"/>
      <c r="C1205" s="886"/>
      <c r="D1205" s="886"/>
      <c r="E1205" s="886"/>
      <c r="F1205" s="886"/>
      <c r="G1205" s="886"/>
      <c r="H1205" s="886"/>
      <c r="I1205" s="886"/>
      <c r="J1205" s="886"/>
      <c r="K1205" s="886"/>
      <c r="L1205" s="886"/>
      <c r="M1205" s="886"/>
      <c r="N1205" s="886"/>
      <c r="O1205" s="887"/>
    </row>
    <row r="1206" spans="2:15" ht="16.350000000000001" customHeight="1">
      <c r="B1206" s="888"/>
      <c r="C1206" s="886"/>
      <c r="D1206" s="886"/>
      <c r="E1206" s="886"/>
      <c r="F1206" s="886"/>
      <c r="G1206" s="886"/>
      <c r="H1206" s="886"/>
      <c r="I1206" s="886"/>
      <c r="J1206" s="886"/>
      <c r="K1206" s="886"/>
      <c r="L1206" s="886"/>
      <c r="M1206" s="886"/>
      <c r="N1206" s="886"/>
      <c r="O1206" s="887"/>
    </row>
    <row r="1207" spans="2:15" ht="16.350000000000001" customHeight="1">
      <c r="B1207" s="888"/>
      <c r="C1207" s="886"/>
      <c r="D1207" s="886"/>
      <c r="E1207" s="886"/>
      <c r="F1207" s="886"/>
      <c r="G1207" s="886"/>
      <c r="H1207" s="886"/>
      <c r="I1207" s="886"/>
      <c r="J1207" s="886"/>
      <c r="K1207" s="886"/>
      <c r="L1207" s="886"/>
      <c r="M1207" s="886"/>
      <c r="N1207" s="886"/>
      <c r="O1207" s="887"/>
    </row>
    <row r="1208" spans="2:15" ht="16.350000000000001" customHeight="1">
      <c r="B1208" s="888"/>
      <c r="C1208" s="886"/>
      <c r="D1208" s="886"/>
      <c r="E1208" s="886"/>
      <c r="F1208" s="886"/>
      <c r="G1208" s="886"/>
      <c r="H1208" s="886"/>
      <c r="I1208" s="886"/>
      <c r="J1208" s="886"/>
      <c r="K1208" s="886"/>
      <c r="L1208" s="886"/>
      <c r="M1208" s="886"/>
      <c r="N1208" s="886"/>
      <c r="O1208" s="887"/>
    </row>
    <row r="1209" spans="2:15" ht="16.350000000000001" customHeight="1">
      <c r="B1209" s="888"/>
      <c r="C1209" s="886"/>
      <c r="D1209" s="886"/>
      <c r="E1209" s="886"/>
      <c r="F1209" s="886"/>
      <c r="G1209" s="886"/>
      <c r="H1209" s="886"/>
      <c r="I1209" s="886"/>
      <c r="J1209" s="886"/>
      <c r="K1209" s="886"/>
      <c r="L1209" s="886"/>
      <c r="M1209" s="886"/>
      <c r="N1209" s="886"/>
      <c r="O1209" s="887"/>
    </row>
    <row r="1210" spans="2:15" ht="16.350000000000001" customHeight="1">
      <c r="B1210" s="888"/>
      <c r="C1210" s="886"/>
      <c r="D1210" s="886"/>
      <c r="E1210" s="886"/>
      <c r="F1210" s="886"/>
      <c r="G1210" s="886"/>
      <c r="H1210" s="886"/>
      <c r="I1210" s="886"/>
      <c r="J1210" s="886"/>
      <c r="K1210" s="886"/>
      <c r="L1210" s="886"/>
      <c r="M1210" s="886"/>
      <c r="N1210" s="886"/>
      <c r="O1210" s="887"/>
    </row>
    <row r="1211" spans="2:15" ht="16.350000000000001" customHeight="1">
      <c r="B1211" s="888"/>
      <c r="C1211" s="886"/>
      <c r="D1211" s="886"/>
      <c r="E1211" s="886"/>
      <c r="F1211" s="886"/>
      <c r="G1211" s="886"/>
      <c r="H1211" s="886"/>
      <c r="I1211" s="886"/>
      <c r="J1211" s="886"/>
      <c r="K1211" s="886"/>
      <c r="L1211" s="886"/>
      <c r="M1211" s="886"/>
      <c r="N1211" s="886"/>
      <c r="O1211" s="887"/>
    </row>
    <row r="1212" spans="2:15" ht="16.350000000000001" customHeight="1">
      <c r="B1212" s="888"/>
      <c r="C1212" s="886"/>
      <c r="D1212" s="886"/>
      <c r="E1212" s="886"/>
      <c r="F1212" s="886"/>
      <c r="G1212" s="886"/>
      <c r="H1212" s="886"/>
      <c r="I1212" s="886"/>
      <c r="J1212" s="886"/>
      <c r="K1212" s="886"/>
      <c r="L1212" s="886"/>
      <c r="M1212" s="886"/>
      <c r="N1212" s="886"/>
      <c r="O1212" s="887"/>
    </row>
    <row r="1213" spans="2:15" ht="16.350000000000001" customHeight="1">
      <c r="B1213" s="888"/>
      <c r="C1213" s="886"/>
      <c r="D1213" s="886"/>
      <c r="E1213" s="886"/>
      <c r="F1213" s="886"/>
      <c r="G1213" s="886"/>
      <c r="H1213" s="886"/>
      <c r="I1213" s="886"/>
      <c r="J1213" s="886"/>
      <c r="K1213" s="886"/>
      <c r="L1213" s="886"/>
      <c r="M1213" s="886"/>
      <c r="N1213" s="886"/>
      <c r="O1213" s="887"/>
    </row>
    <row r="1214" spans="2:15" ht="16.350000000000001" customHeight="1">
      <c r="B1214" s="870" t="s">
        <v>176</v>
      </c>
      <c r="C1214" s="871"/>
      <c r="D1214" s="871"/>
      <c r="E1214" s="871"/>
      <c r="F1214" s="871"/>
      <c r="G1214" s="871"/>
      <c r="H1214" s="871"/>
      <c r="I1214" s="871"/>
      <c r="J1214" s="871"/>
      <c r="K1214" s="871"/>
      <c r="L1214" s="872" t="s">
        <v>65</v>
      </c>
      <c r="M1214" s="872"/>
      <c r="N1214" s="872"/>
      <c r="O1214" s="873"/>
    </row>
    <row r="1215" spans="2:15" ht="16.350000000000001" customHeight="1">
      <c r="B1215" s="870"/>
      <c r="C1215" s="871"/>
      <c r="D1215" s="871"/>
      <c r="E1215" s="871"/>
      <c r="F1215" s="871"/>
      <c r="G1215" s="871"/>
      <c r="H1215" s="871"/>
      <c r="I1215" s="871"/>
      <c r="J1215" s="871"/>
      <c r="K1215" s="871"/>
      <c r="L1215" s="872"/>
      <c r="M1215" s="872"/>
      <c r="N1215" s="872"/>
      <c r="O1215" s="873"/>
    </row>
    <row r="1216" spans="2:15" ht="16.350000000000001" customHeight="1">
      <c r="B1216" s="827" t="s">
        <v>517</v>
      </c>
      <c r="C1216" s="828"/>
      <c r="D1216" s="828"/>
      <c r="E1216" s="828"/>
      <c r="F1216" s="828"/>
      <c r="G1216" s="828"/>
      <c r="H1216" s="828"/>
      <c r="I1216" s="828"/>
      <c r="J1216" s="828"/>
      <c r="K1216" s="828"/>
      <c r="L1216" s="833"/>
      <c r="M1216" s="833"/>
      <c r="N1216" s="833"/>
      <c r="O1216" s="834"/>
    </row>
    <row r="1217" spans="2:15" ht="16.350000000000001" customHeight="1">
      <c r="B1217" s="827"/>
      <c r="C1217" s="828"/>
      <c r="D1217" s="828"/>
      <c r="E1217" s="828"/>
      <c r="F1217" s="828"/>
      <c r="G1217" s="828"/>
      <c r="H1217" s="828"/>
      <c r="I1217" s="828"/>
      <c r="J1217" s="828"/>
      <c r="K1217" s="828"/>
      <c r="L1217" s="833"/>
      <c r="M1217" s="833"/>
      <c r="N1217" s="833"/>
      <c r="O1217" s="834"/>
    </row>
    <row r="1218" spans="2:15" ht="16.350000000000001" customHeight="1">
      <c r="B1218" s="827"/>
      <c r="C1218" s="828"/>
      <c r="D1218" s="828"/>
      <c r="E1218" s="828"/>
      <c r="F1218" s="828"/>
      <c r="G1218" s="828"/>
      <c r="H1218" s="828"/>
      <c r="I1218" s="828"/>
      <c r="J1218" s="828"/>
      <c r="K1218" s="828"/>
      <c r="L1218" s="833"/>
      <c r="M1218" s="833"/>
      <c r="N1218" s="833"/>
      <c r="O1218" s="834"/>
    </row>
    <row r="1219" spans="2:15" ht="16.350000000000001" customHeight="1" thickBot="1">
      <c r="B1219" s="899"/>
      <c r="C1219" s="900"/>
      <c r="D1219" s="900"/>
      <c r="E1219" s="900"/>
      <c r="F1219" s="900"/>
      <c r="G1219" s="900"/>
      <c r="H1219" s="900"/>
      <c r="I1219" s="900"/>
      <c r="J1219" s="900"/>
      <c r="K1219" s="900"/>
      <c r="L1219" s="835"/>
      <c r="M1219" s="835"/>
      <c r="N1219" s="835"/>
      <c r="O1219" s="836"/>
    </row>
    <row r="1220" spans="2:15" s="697" customFormat="1" ht="16.350000000000001" customHeight="1" thickBot="1"/>
    <row r="1221" spans="2:15" ht="16.350000000000001" customHeight="1">
      <c r="B1221" s="874" t="s">
        <v>453</v>
      </c>
      <c r="C1221" s="596" t="s">
        <v>718</v>
      </c>
      <c r="D1221" s="596"/>
      <c r="E1221" s="596"/>
      <c r="F1221" s="596"/>
      <c r="G1221" s="596"/>
      <c r="H1221" s="596"/>
      <c r="I1221" s="596"/>
      <c r="J1221" s="596"/>
      <c r="K1221" s="596"/>
      <c r="L1221" s="596"/>
      <c r="M1221" s="596"/>
      <c r="N1221" s="596"/>
      <c r="O1221" s="597"/>
    </row>
    <row r="1222" spans="2:15" ht="16.350000000000001" customHeight="1">
      <c r="B1222" s="875"/>
      <c r="C1222" s="598"/>
      <c r="D1222" s="598"/>
      <c r="E1222" s="598"/>
      <c r="F1222" s="598"/>
      <c r="G1222" s="598"/>
      <c r="H1222" s="598"/>
      <c r="I1222" s="598"/>
      <c r="J1222" s="598"/>
      <c r="K1222" s="598"/>
      <c r="L1222" s="598"/>
      <c r="M1222" s="598"/>
      <c r="N1222" s="598"/>
      <c r="O1222" s="599"/>
    </row>
    <row r="1223" spans="2:15" ht="16.350000000000001" customHeight="1">
      <c r="B1223" s="875"/>
      <c r="C1223" s="598"/>
      <c r="D1223" s="598"/>
      <c r="E1223" s="598"/>
      <c r="F1223" s="598"/>
      <c r="G1223" s="598"/>
      <c r="H1223" s="598"/>
      <c r="I1223" s="598"/>
      <c r="J1223" s="598"/>
      <c r="K1223" s="598"/>
      <c r="L1223" s="598"/>
      <c r="M1223" s="598"/>
      <c r="N1223" s="598"/>
      <c r="O1223" s="599"/>
    </row>
    <row r="1224" spans="2:15" ht="16.350000000000001" customHeight="1">
      <c r="B1224" s="875" t="s">
        <v>59</v>
      </c>
      <c r="C1224" s="889"/>
      <c r="D1224" s="876" t="s">
        <v>58</v>
      </c>
      <c r="E1224" s="889"/>
      <c r="F1224" s="917" t="s">
        <v>60</v>
      </c>
      <c r="G1224" s="889"/>
      <c r="H1224" s="918" t="s">
        <v>61</v>
      </c>
      <c r="I1224" s="918"/>
      <c r="J1224" s="739"/>
      <c r="K1224" s="739"/>
      <c r="L1224" s="739"/>
      <c r="M1224" s="739"/>
      <c r="N1224" s="872" t="s">
        <v>62</v>
      </c>
      <c r="O1224" s="741"/>
    </row>
    <row r="1225" spans="2:15" ht="16.350000000000001" customHeight="1">
      <c r="B1225" s="875"/>
      <c r="C1225" s="889"/>
      <c r="D1225" s="876"/>
      <c r="E1225" s="889"/>
      <c r="F1225" s="917"/>
      <c r="G1225" s="889"/>
      <c r="H1225" s="918"/>
      <c r="I1225" s="918"/>
      <c r="J1225" s="739"/>
      <c r="K1225" s="739"/>
      <c r="L1225" s="739"/>
      <c r="M1225" s="739"/>
      <c r="N1225" s="872"/>
      <c r="O1225" s="741"/>
    </row>
    <row r="1226" spans="2:15" ht="16.350000000000001" customHeight="1">
      <c r="B1226" s="888" t="s">
        <v>115</v>
      </c>
      <c r="C1226" s="886"/>
      <c r="D1226" s="886"/>
      <c r="E1226" s="886"/>
      <c r="F1226" s="886"/>
      <c r="G1226" s="886"/>
      <c r="H1226" s="886"/>
      <c r="I1226" s="886"/>
      <c r="J1226" s="886"/>
      <c r="K1226" s="886"/>
      <c r="L1226" s="886"/>
      <c r="M1226" s="886"/>
      <c r="N1226" s="886"/>
      <c r="O1226" s="887"/>
    </row>
    <row r="1227" spans="2:15" ht="16.350000000000001" customHeight="1">
      <c r="B1227" s="888"/>
      <c r="C1227" s="886"/>
      <c r="D1227" s="886"/>
      <c r="E1227" s="886"/>
      <c r="F1227" s="886"/>
      <c r="G1227" s="886"/>
      <c r="H1227" s="886"/>
      <c r="I1227" s="886"/>
      <c r="J1227" s="886"/>
      <c r="K1227" s="886"/>
      <c r="L1227" s="886"/>
      <c r="M1227" s="886"/>
      <c r="N1227" s="886"/>
      <c r="O1227" s="887"/>
    </row>
    <row r="1228" spans="2:15" ht="16.350000000000001" customHeight="1">
      <c r="B1228" s="888"/>
      <c r="C1228" s="886"/>
      <c r="D1228" s="886"/>
      <c r="E1228" s="886"/>
      <c r="F1228" s="886"/>
      <c r="G1228" s="886"/>
      <c r="H1228" s="886"/>
      <c r="I1228" s="886"/>
      <c r="J1228" s="886"/>
      <c r="K1228" s="886"/>
      <c r="L1228" s="886"/>
      <c r="M1228" s="886"/>
      <c r="N1228" s="886"/>
      <c r="O1228" s="887"/>
    </row>
    <row r="1229" spans="2:15" ht="16.350000000000001" customHeight="1">
      <c r="B1229" s="888"/>
      <c r="C1229" s="886"/>
      <c r="D1229" s="886"/>
      <c r="E1229" s="886"/>
      <c r="F1229" s="886"/>
      <c r="G1229" s="886"/>
      <c r="H1229" s="886"/>
      <c r="I1229" s="886"/>
      <c r="J1229" s="886"/>
      <c r="K1229" s="886"/>
      <c r="L1229" s="886"/>
      <c r="M1229" s="886"/>
      <c r="N1229" s="886"/>
      <c r="O1229" s="887"/>
    </row>
    <row r="1230" spans="2:15" ht="16.350000000000001" customHeight="1">
      <c r="B1230" s="888"/>
      <c r="C1230" s="886"/>
      <c r="D1230" s="886"/>
      <c r="E1230" s="886"/>
      <c r="F1230" s="886"/>
      <c r="G1230" s="886"/>
      <c r="H1230" s="886"/>
      <c r="I1230" s="886"/>
      <c r="J1230" s="886"/>
      <c r="K1230" s="886"/>
      <c r="L1230" s="886"/>
      <c r="M1230" s="886"/>
      <c r="N1230" s="886"/>
      <c r="O1230" s="887"/>
    </row>
    <row r="1231" spans="2:15" ht="16.350000000000001" customHeight="1">
      <c r="B1231" s="888"/>
      <c r="C1231" s="886"/>
      <c r="D1231" s="886"/>
      <c r="E1231" s="886"/>
      <c r="F1231" s="886"/>
      <c r="G1231" s="886"/>
      <c r="H1231" s="886"/>
      <c r="I1231" s="886"/>
      <c r="J1231" s="886"/>
      <c r="K1231" s="886"/>
      <c r="L1231" s="886"/>
      <c r="M1231" s="886"/>
      <c r="N1231" s="886"/>
      <c r="O1231" s="887"/>
    </row>
    <row r="1232" spans="2:15" ht="16.350000000000001" customHeight="1">
      <c r="B1232" s="888"/>
      <c r="C1232" s="886"/>
      <c r="D1232" s="886"/>
      <c r="E1232" s="886"/>
      <c r="F1232" s="886"/>
      <c r="G1232" s="886"/>
      <c r="H1232" s="886"/>
      <c r="I1232" s="886"/>
      <c r="J1232" s="886"/>
      <c r="K1232" s="886"/>
      <c r="L1232" s="886"/>
      <c r="M1232" s="886"/>
      <c r="N1232" s="886"/>
      <c r="O1232" s="887"/>
    </row>
    <row r="1233" spans="2:15" ht="16.350000000000001" customHeight="1">
      <c r="B1233" s="888"/>
      <c r="C1233" s="886"/>
      <c r="D1233" s="886"/>
      <c r="E1233" s="886"/>
      <c r="F1233" s="886"/>
      <c r="G1233" s="886"/>
      <c r="H1233" s="886"/>
      <c r="I1233" s="886"/>
      <c r="J1233" s="886"/>
      <c r="K1233" s="886"/>
      <c r="L1233" s="886"/>
      <c r="M1233" s="886"/>
      <c r="N1233" s="886"/>
      <c r="O1233" s="887"/>
    </row>
    <row r="1234" spans="2:15" ht="16.350000000000001" customHeight="1">
      <c r="B1234" s="888"/>
      <c r="C1234" s="886"/>
      <c r="D1234" s="886"/>
      <c r="E1234" s="886"/>
      <c r="F1234" s="886"/>
      <c r="G1234" s="886"/>
      <c r="H1234" s="886"/>
      <c r="I1234" s="886"/>
      <c r="J1234" s="886"/>
      <c r="K1234" s="886"/>
      <c r="L1234" s="886"/>
      <c r="M1234" s="886"/>
      <c r="N1234" s="886"/>
      <c r="O1234" s="887"/>
    </row>
    <row r="1235" spans="2:15" ht="16.350000000000001" customHeight="1">
      <c r="B1235" s="888"/>
      <c r="C1235" s="886"/>
      <c r="D1235" s="886"/>
      <c r="E1235" s="886"/>
      <c r="F1235" s="886"/>
      <c r="G1235" s="886"/>
      <c r="H1235" s="886"/>
      <c r="I1235" s="886"/>
      <c r="J1235" s="886"/>
      <c r="K1235" s="886"/>
      <c r="L1235" s="886"/>
      <c r="M1235" s="886"/>
      <c r="N1235" s="886"/>
      <c r="O1235" s="887"/>
    </row>
    <row r="1236" spans="2:15" ht="16.350000000000001" customHeight="1">
      <c r="B1236" s="888"/>
      <c r="C1236" s="886"/>
      <c r="D1236" s="886"/>
      <c r="E1236" s="886"/>
      <c r="F1236" s="886"/>
      <c r="G1236" s="886"/>
      <c r="H1236" s="886"/>
      <c r="I1236" s="886"/>
      <c r="J1236" s="886"/>
      <c r="K1236" s="886"/>
      <c r="L1236" s="886"/>
      <c r="M1236" s="886"/>
      <c r="N1236" s="886"/>
      <c r="O1236" s="887"/>
    </row>
    <row r="1237" spans="2:15" ht="16.350000000000001" customHeight="1">
      <c r="B1237" s="888"/>
      <c r="C1237" s="886"/>
      <c r="D1237" s="886"/>
      <c r="E1237" s="886"/>
      <c r="F1237" s="886"/>
      <c r="G1237" s="886"/>
      <c r="H1237" s="886"/>
      <c r="I1237" s="886"/>
      <c r="J1237" s="886"/>
      <c r="K1237" s="886"/>
      <c r="L1237" s="886"/>
      <c r="M1237" s="886"/>
      <c r="N1237" s="886"/>
      <c r="O1237" s="887"/>
    </row>
    <row r="1238" spans="2:15" ht="16.350000000000001" customHeight="1">
      <c r="B1238" s="888"/>
      <c r="C1238" s="886"/>
      <c r="D1238" s="886"/>
      <c r="E1238" s="886"/>
      <c r="F1238" s="886"/>
      <c r="G1238" s="886"/>
      <c r="H1238" s="886"/>
      <c r="I1238" s="886"/>
      <c r="J1238" s="886"/>
      <c r="K1238" s="886"/>
      <c r="L1238" s="886"/>
      <c r="M1238" s="886"/>
      <c r="N1238" s="886"/>
      <c r="O1238" s="887"/>
    </row>
    <row r="1239" spans="2:15" ht="16.350000000000001" customHeight="1">
      <c r="B1239" s="888"/>
      <c r="C1239" s="886"/>
      <c r="D1239" s="886"/>
      <c r="E1239" s="886"/>
      <c r="F1239" s="886"/>
      <c r="G1239" s="886"/>
      <c r="H1239" s="886"/>
      <c r="I1239" s="886"/>
      <c r="J1239" s="886"/>
      <c r="K1239" s="886"/>
      <c r="L1239" s="886"/>
      <c r="M1239" s="886"/>
      <c r="N1239" s="886"/>
      <c r="O1239" s="887"/>
    </row>
    <row r="1240" spans="2:15" ht="16.350000000000001" customHeight="1">
      <c r="B1240" s="888"/>
      <c r="C1240" s="886"/>
      <c r="D1240" s="886"/>
      <c r="E1240" s="886"/>
      <c r="F1240" s="886"/>
      <c r="G1240" s="886"/>
      <c r="H1240" s="886"/>
      <c r="I1240" s="886"/>
      <c r="J1240" s="886"/>
      <c r="K1240" s="886"/>
      <c r="L1240" s="886"/>
      <c r="M1240" s="886"/>
      <c r="N1240" s="886"/>
      <c r="O1240" s="887"/>
    </row>
    <row r="1241" spans="2:15" ht="16.350000000000001" customHeight="1">
      <c r="B1241" s="888"/>
      <c r="C1241" s="886"/>
      <c r="D1241" s="886"/>
      <c r="E1241" s="886"/>
      <c r="F1241" s="886"/>
      <c r="G1241" s="886"/>
      <c r="H1241" s="886"/>
      <c r="I1241" s="886"/>
      <c r="J1241" s="886"/>
      <c r="K1241" s="886"/>
      <c r="L1241" s="886"/>
      <c r="M1241" s="886"/>
      <c r="N1241" s="886"/>
      <c r="O1241" s="887"/>
    </row>
    <row r="1242" spans="2:15" ht="16.350000000000001" customHeight="1">
      <c r="B1242" s="888"/>
      <c r="C1242" s="886"/>
      <c r="D1242" s="886"/>
      <c r="E1242" s="886"/>
      <c r="F1242" s="886"/>
      <c r="G1242" s="886"/>
      <c r="H1242" s="886"/>
      <c r="I1242" s="886"/>
      <c r="J1242" s="886"/>
      <c r="K1242" s="886"/>
      <c r="L1242" s="886"/>
      <c r="M1242" s="886"/>
      <c r="N1242" s="886"/>
      <c r="O1242" s="887"/>
    </row>
    <row r="1243" spans="2:15" ht="16.350000000000001" customHeight="1">
      <c r="B1243" s="888"/>
      <c r="C1243" s="886"/>
      <c r="D1243" s="886"/>
      <c r="E1243" s="886"/>
      <c r="F1243" s="886"/>
      <c r="G1243" s="886"/>
      <c r="H1243" s="886"/>
      <c r="I1243" s="886"/>
      <c r="J1243" s="886"/>
      <c r="K1243" s="886"/>
      <c r="L1243" s="886"/>
      <c r="M1243" s="886"/>
      <c r="N1243" s="886"/>
      <c r="O1243" s="887"/>
    </row>
    <row r="1244" spans="2:15" ht="16.350000000000001" customHeight="1">
      <c r="B1244" s="888"/>
      <c r="C1244" s="886"/>
      <c r="D1244" s="886"/>
      <c r="E1244" s="886"/>
      <c r="F1244" s="886"/>
      <c r="G1244" s="886"/>
      <c r="H1244" s="886"/>
      <c r="I1244" s="886"/>
      <c r="J1244" s="886"/>
      <c r="K1244" s="886"/>
      <c r="L1244" s="886"/>
      <c r="M1244" s="886"/>
      <c r="N1244" s="886"/>
      <c r="O1244" s="887"/>
    </row>
    <row r="1245" spans="2:15" ht="16.350000000000001" customHeight="1">
      <c r="B1245" s="888"/>
      <c r="C1245" s="886"/>
      <c r="D1245" s="886"/>
      <c r="E1245" s="886"/>
      <c r="F1245" s="886"/>
      <c r="G1245" s="886"/>
      <c r="H1245" s="886"/>
      <c r="I1245" s="886"/>
      <c r="J1245" s="886"/>
      <c r="K1245" s="886"/>
      <c r="L1245" s="886"/>
      <c r="M1245" s="886"/>
      <c r="N1245" s="886"/>
      <c r="O1245" s="887"/>
    </row>
    <row r="1246" spans="2:15" ht="16.350000000000001" customHeight="1">
      <c r="B1246" s="870" t="s">
        <v>178</v>
      </c>
      <c r="C1246" s="871"/>
      <c r="D1246" s="871"/>
      <c r="E1246" s="871"/>
      <c r="F1246" s="871"/>
      <c r="G1246" s="871"/>
      <c r="H1246" s="871"/>
      <c r="I1246" s="871"/>
      <c r="J1246" s="871"/>
      <c r="K1246" s="871"/>
      <c r="L1246" s="872" t="s">
        <v>65</v>
      </c>
      <c r="M1246" s="872"/>
      <c r="N1246" s="872"/>
      <c r="O1246" s="873"/>
    </row>
    <row r="1247" spans="2:15" ht="16.350000000000001" customHeight="1">
      <c r="B1247" s="870"/>
      <c r="C1247" s="871"/>
      <c r="D1247" s="871"/>
      <c r="E1247" s="871"/>
      <c r="F1247" s="871"/>
      <c r="G1247" s="871"/>
      <c r="H1247" s="871"/>
      <c r="I1247" s="871"/>
      <c r="J1247" s="871"/>
      <c r="K1247" s="871"/>
      <c r="L1247" s="872"/>
      <c r="M1247" s="872"/>
      <c r="N1247" s="872"/>
      <c r="O1247" s="873"/>
    </row>
    <row r="1248" spans="2:15" ht="16.350000000000001" customHeight="1">
      <c r="B1248" s="767" t="s">
        <v>312</v>
      </c>
      <c r="C1248" s="527"/>
      <c r="D1248" s="527"/>
      <c r="E1248" s="527"/>
      <c r="F1248" s="527"/>
      <c r="G1248" s="527"/>
      <c r="H1248" s="527"/>
      <c r="I1248" s="527"/>
      <c r="J1248" s="527"/>
      <c r="K1248" s="527"/>
      <c r="L1248" s="833"/>
      <c r="M1248" s="833"/>
      <c r="N1248" s="833"/>
      <c r="O1248" s="834"/>
    </row>
    <row r="1249" spans="2:16" ht="16.350000000000001" customHeight="1">
      <c r="B1249" s="767"/>
      <c r="C1249" s="527"/>
      <c r="D1249" s="527"/>
      <c r="E1249" s="527"/>
      <c r="F1249" s="527"/>
      <c r="G1249" s="527"/>
      <c r="H1249" s="527"/>
      <c r="I1249" s="527"/>
      <c r="J1249" s="527"/>
      <c r="K1249" s="527"/>
      <c r="L1249" s="833"/>
      <c r="M1249" s="833"/>
      <c r="N1249" s="833"/>
      <c r="O1249" s="834"/>
    </row>
    <row r="1250" spans="2:16" ht="16.350000000000001" customHeight="1">
      <c r="B1250" s="767"/>
      <c r="C1250" s="527"/>
      <c r="D1250" s="527"/>
      <c r="E1250" s="527"/>
      <c r="F1250" s="527"/>
      <c r="G1250" s="527"/>
      <c r="H1250" s="527"/>
      <c r="I1250" s="527"/>
      <c r="J1250" s="527"/>
      <c r="K1250" s="527"/>
      <c r="L1250" s="833"/>
      <c r="M1250" s="833"/>
      <c r="N1250" s="833"/>
      <c r="O1250" s="834"/>
    </row>
    <row r="1251" spans="2:16" ht="16.350000000000001" customHeight="1" thickBot="1">
      <c r="B1251" s="768"/>
      <c r="C1251" s="554"/>
      <c r="D1251" s="554"/>
      <c r="E1251" s="554"/>
      <c r="F1251" s="554"/>
      <c r="G1251" s="554"/>
      <c r="H1251" s="554"/>
      <c r="I1251" s="554"/>
      <c r="J1251" s="554"/>
      <c r="K1251" s="554"/>
      <c r="L1251" s="835"/>
      <c r="M1251" s="835"/>
      <c r="N1251" s="835"/>
      <c r="O1251" s="836"/>
    </row>
    <row r="1252" spans="2:16" s="697" customFormat="1" ht="16.350000000000001" customHeight="1" thickBot="1"/>
    <row r="1253" spans="2:16" ht="16.350000000000001" customHeight="1">
      <c r="B1253" s="890" t="s">
        <v>452</v>
      </c>
      <c r="C1253" s="596" t="s">
        <v>719</v>
      </c>
      <c r="D1253" s="569"/>
      <c r="E1253" s="569"/>
      <c r="F1253" s="569"/>
      <c r="G1253" s="569"/>
      <c r="H1253" s="569"/>
      <c r="I1253" s="569"/>
      <c r="J1253" s="569"/>
      <c r="K1253" s="569"/>
      <c r="L1253" s="569"/>
      <c r="M1253" s="569"/>
      <c r="N1253" s="569"/>
      <c r="O1253" s="570"/>
    </row>
    <row r="1254" spans="2:16" ht="16.350000000000001" customHeight="1">
      <c r="B1254" s="891"/>
      <c r="C1254" s="571"/>
      <c r="D1254" s="571"/>
      <c r="E1254" s="571"/>
      <c r="F1254" s="571"/>
      <c r="G1254" s="571"/>
      <c r="H1254" s="571"/>
      <c r="I1254" s="571"/>
      <c r="J1254" s="571"/>
      <c r="K1254" s="571"/>
      <c r="L1254" s="571"/>
      <c r="M1254" s="571"/>
      <c r="N1254" s="571"/>
      <c r="O1254" s="572"/>
    </row>
    <row r="1255" spans="2:16" ht="16.350000000000001" customHeight="1">
      <c r="B1255" s="891"/>
      <c r="C1255" s="571"/>
      <c r="D1255" s="571"/>
      <c r="E1255" s="571"/>
      <c r="F1255" s="571"/>
      <c r="G1255" s="571"/>
      <c r="H1255" s="571"/>
      <c r="I1255" s="571"/>
      <c r="J1255" s="571"/>
      <c r="K1255" s="571"/>
      <c r="L1255" s="571"/>
      <c r="M1255" s="571"/>
      <c r="N1255" s="571"/>
      <c r="O1255" s="572"/>
    </row>
    <row r="1256" spans="2:16" ht="16.350000000000001" customHeight="1">
      <c r="B1256" s="948" t="s">
        <v>59</v>
      </c>
      <c r="C1256" s="559"/>
      <c r="D1256" s="947" t="s">
        <v>58</v>
      </c>
      <c r="E1256" s="559"/>
      <c r="F1256" s="918" t="s">
        <v>60</v>
      </c>
      <c r="G1256" s="559"/>
      <c r="H1256" s="918" t="s">
        <v>61</v>
      </c>
      <c r="I1256" s="918"/>
      <c r="J1256" s="727"/>
      <c r="K1256" s="727"/>
      <c r="L1256" s="727"/>
      <c r="M1256" s="727"/>
      <c r="N1256" s="872" t="s">
        <v>62</v>
      </c>
      <c r="O1256" s="741"/>
    </row>
    <row r="1257" spans="2:16" ht="16.350000000000001" customHeight="1">
      <c r="B1257" s="948"/>
      <c r="C1257" s="559"/>
      <c r="D1257" s="947"/>
      <c r="E1257" s="559"/>
      <c r="F1257" s="918"/>
      <c r="G1257" s="559"/>
      <c r="H1257" s="918"/>
      <c r="I1257" s="918"/>
      <c r="J1257" s="727"/>
      <c r="K1257" s="727"/>
      <c r="L1257" s="727"/>
      <c r="M1257" s="727"/>
      <c r="N1257" s="872"/>
      <c r="O1257" s="741"/>
      <c r="P1257" s="131"/>
    </row>
    <row r="1258" spans="2:16" ht="16.350000000000001" customHeight="1">
      <c r="B1258" s="892" t="s">
        <v>115</v>
      </c>
      <c r="C1258" s="886"/>
      <c r="D1258" s="886"/>
      <c r="E1258" s="886"/>
      <c r="F1258" s="886"/>
      <c r="G1258" s="886"/>
      <c r="H1258" s="886"/>
      <c r="I1258" s="886"/>
      <c r="J1258" s="886"/>
      <c r="K1258" s="886"/>
      <c r="L1258" s="886"/>
      <c r="M1258" s="886"/>
      <c r="N1258" s="886"/>
      <c r="O1258" s="887"/>
    </row>
    <row r="1259" spans="2:16" ht="16.350000000000001" customHeight="1">
      <c r="B1259" s="892"/>
      <c r="C1259" s="886"/>
      <c r="D1259" s="886"/>
      <c r="E1259" s="886"/>
      <c r="F1259" s="886"/>
      <c r="G1259" s="886"/>
      <c r="H1259" s="886"/>
      <c r="I1259" s="886"/>
      <c r="J1259" s="886"/>
      <c r="K1259" s="886"/>
      <c r="L1259" s="886"/>
      <c r="M1259" s="886"/>
      <c r="N1259" s="886"/>
      <c r="O1259" s="887"/>
    </row>
    <row r="1260" spans="2:16" ht="16.350000000000001" customHeight="1">
      <c r="B1260" s="892"/>
      <c r="C1260" s="886"/>
      <c r="D1260" s="886"/>
      <c r="E1260" s="886"/>
      <c r="F1260" s="886"/>
      <c r="G1260" s="886"/>
      <c r="H1260" s="886"/>
      <c r="I1260" s="886"/>
      <c r="J1260" s="886"/>
      <c r="K1260" s="886"/>
      <c r="L1260" s="886"/>
      <c r="M1260" s="886"/>
      <c r="N1260" s="886"/>
      <c r="O1260" s="887"/>
    </row>
    <row r="1261" spans="2:16" ht="16.350000000000001" customHeight="1">
      <c r="B1261" s="892"/>
      <c r="C1261" s="886"/>
      <c r="D1261" s="886"/>
      <c r="E1261" s="886"/>
      <c r="F1261" s="886"/>
      <c r="G1261" s="886"/>
      <c r="H1261" s="886"/>
      <c r="I1261" s="886"/>
      <c r="J1261" s="886"/>
      <c r="K1261" s="886"/>
      <c r="L1261" s="886"/>
      <c r="M1261" s="886"/>
      <c r="N1261" s="886"/>
      <c r="O1261" s="887"/>
    </row>
    <row r="1262" spans="2:16" ht="16.350000000000001" customHeight="1">
      <c r="B1262" s="892"/>
      <c r="C1262" s="886"/>
      <c r="D1262" s="886"/>
      <c r="E1262" s="886"/>
      <c r="F1262" s="886"/>
      <c r="G1262" s="886"/>
      <c r="H1262" s="886"/>
      <c r="I1262" s="886"/>
      <c r="J1262" s="886"/>
      <c r="K1262" s="886"/>
      <c r="L1262" s="886"/>
      <c r="M1262" s="886"/>
      <c r="N1262" s="886"/>
      <c r="O1262" s="887"/>
    </row>
    <row r="1263" spans="2:16" ht="16.350000000000001" customHeight="1">
      <c r="B1263" s="892"/>
      <c r="C1263" s="886"/>
      <c r="D1263" s="886"/>
      <c r="E1263" s="886"/>
      <c r="F1263" s="886"/>
      <c r="G1263" s="886"/>
      <c r="H1263" s="886"/>
      <c r="I1263" s="886"/>
      <c r="J1263" s="886"/>
      <c r="K1263" s="886"/>
      <c r="L1263" s="886"/>
      <c r="M1263" s="886"/>
      <c r="N1263" s="886"/>
      <c r="O1263" s="887"/>
    </row>
    <row r="1264" spans="2:16" ht="16.350000000000001" customHeight="1">
      <c r="B1264" s="892"/>
      <c r="C1264" s="886"/>
      <c r="D1264" s="886"/>
      <c r="E1264" s="886"/>
      <c r="F1264" s="886"/>
      <c r="G1264" s="886"/>
      <c r="H1264" s="886"/>
      <c r="I1264" s="886"/>
      <c r="J1264" s="886"/>
      <c r="K1264" s="886"/>
      <c r="L1264" s="886"/>
      <c r="M1264" s="886"/>
      <c r="N1264" s="886"/>
      <c r="O1264" s="887"/>
    </row>
    <row r="1265" spans="2:15" ht="16.350000000000001" customHeight="1">
      <c r="B1265" s="892"/>
      <c r="C1265" s="886"/>
      <c r="D1265" s="886"/>
      <c r="E1265" s="886"/>
      <c r="F1265" s="886"/>
      <c r="G1265" s="886"/>
      <c r="H1265" s="886"/>
      <c r="I1265" s="886"/>
      <c r="J1265" s="886"/>
      <c r="K1265" s="886"/>
      <c r="L1265" s="886"/>
      <c r="M1265" s="886"/>
      <c r="N1265" s="886"/>
      <c r="O1265" s="887"/>
    </row>
    <row r="1266" spans="2:15" ht="16.350000000000001" customHeight="1">
      <c r="B1266" s="892"/>
      <c r="C1266" s="886"/>
      <c r="D1266" s="886"/>
      <c r="E1266" s="886"/>
      <c r="F1266" s="886"/>
      <c r="G1266" s="886"/>
      <c r="H1266" s="886"/>
      <c r="I1266" s="886"/>
      <c r="J1266" s="886"/>
      <c r="K1266" s="886"/>
      <c r="L1266" s="886"/>
      <c r="M1266" s="886"/>
      <c r="N1266" s="886"/>
      <c r="O1266" s="887"/>
    </row>
    <row r="1267" spans="2:15" ht="16.350000000000001" customHeight="1">
      <c r="B1267" s="892"/>
      <c r="C1267" s="886"/>
      <c r="D1267" s="886"/>
      <c r="E1267" s="886"/>
      <c r="F1267" s="886"/>
      <c r="G1267" s="886"/>
      <c r="H1267" s="886"/>
      <c r="I1267" s="886"/>
      <c r="J1267" s="886"/>
      <c r="K1267" s="886"/>
      <c r="L1267" s="886"/>
      <c r="M1267" s="886"/>
      <c r="N1267" s="886"/>
      <c r="O1267" s="887"/>
    </row>
    <row r="1268" spans="2:15" ht="16.350000000000001" customHeight="1">
      <c r="B1268" s="892"/>
      <c r="C1268" s="886"/>
      <c r="D1268" s="886"/>
      <c r="E1268" s="886"/>
      <c r="F1268" s="886"/>
      <c r="G1268" s="886"/>
      <c r="H1268" s="886"/>
      <c r="I1268" s="886"/>
      <c r="J1268" s="886"/>
      <c r="K1268" s="886"/>
      <c r="L1268" s="886"/>
      <c r="M1268" s="886"/>
      <c r="N1268" s="886"/>
      <c r="O1268" s="887"/>
    </row>
    <row r="1269" spans="2:15" ht="16.350000000000001" customHeight="1">
      <c r="B1269" s="892"/>
      <c r="C1269" s="886"/>
      <c r="D1269" s="886"/>
      <c r="E1269" s="886"/>
      <c r="F1269" s="886"/>
      <c r="G1269" s="886"/>
      <c r="H1269" s="886"/>
      <c r="I1269" s="886"/>
      <c r="J1269" s="886"/>
      <c r="K1269" s="886"/>
      <c r="L1269" s="886"/>
      <c r="M1269" s="886"/>
      <c r="N1269" s="886"/>
      <c r="O1269" s="887"/>
    </row>
    <row r="1270" spans="2:15" ht="16.350000000000001" customHeight="1">
      <c r="B1270" s="892"/>
      <c r="C1270" s="886"/>
      <c r="D1270" s="886"/>
      <c r="E1270" s="886"/>
      <c r="F1270" s="886"/>
      <c r="G1270" s="886"/>
      <c r="H1270" s="886"/>
      <c r="I1270" s="886"/>
      <c r="J1270" s="886"/>
      <c r="K1270" s="886"/>
      <c r="L1270" s="886"/>
      <c r="M1270" s="886"/>
      <c r="N1270" s="886"/>
      <c r="O1270" s="887"/>
    </row>
    <row r="1271" spans="2:15" ht="16.350000000000001" customHeight="1">
      <c r="B1271" s="892"/>
      <c r="C1271" s="886"/>
      <c r="D1271" s="886"/>
      <c r="E1271" s="886"/>
      <c r="F1271" s="886"/>
      <c r="G1271" s="886"/>
      <c r="H1271" s="886"/>
      <c r="I1271" s="886"/>
      <c r="J1271" s="886"/>
      <c r="K1271" s="886"/>
      <c r="L1271" s="886"/>
      <c r="M1271" s="886"/>
      <c r="N1271" s="886"/>
      <c r="O1271" s="887"/>
    </row>
    <row r="1272" spans="2:15" ht="16.350000000000001" customHeight="1">
      <c r="B1272" s="892"/>
      <c r="C1272" s="886"/>
      <c r="D1272" s="886"/>
      <c r="E1272" s="886"/>
      <c r="F1272" s="886"/>
      <c r="G1272" s="886"/>
      <c r="H1272" s="886"/>
      <c r="I1272" s="886"/>
      <c r="J1272" s="886"/>
      <c r="K1272" s="886"/>
      <c r="L1272" s="886"/>
      <c r="M1272" s="886"/>
      <c r="N1272" s="886"/>
      <c r="O1272" s="887"/>
    </row>
    <row r="1273" spans="2:15" ht="16.350000000000001" customHeight="1">
      <c r="B1273" s="892"/>
      <c r="C1273" s="886"/>
      <c r="D1273" s="886"/>
      <c r="E1273" s="886"/>
      <c r="F1273" s="886"/>
      <c r="G1273" s="886"/>
      <c r="H1273" s="886"/>
      <c r="I1273" s="886"/>
      <c r="J1273" s="886"/>
      <c r="K1273" s="886"/>
      <c r="L1273" s="886"/>
      <c r="M1273" s="886"/>
      <c r="N1273" s="886"/>
      <c r="O1273" s="887"/>
    </row>
    <row r="1274" spans="2:15" ht="16.350000000000001" customHeight="1">
      <c r="B1274" s="892"/>
      <c r="C1274" s="886"/>
      <c r="D1274" s="886"/>
      <c r="E1274" s="886"/>
      <c r="F1274" s="886"/>
      <c r="G1274" s="886"/>
      <c r="H1274" s="886"/>
      <c r="I1274" s="886"/>
      <c r="J1274" s="886"/>
      <c r="K1274" s="886"/>
      <c r="L1274" s="886"/>
      <c r="M1274" s="886"/>
      <c r="N1274" s="886"/>
      <c r="O1274" s="887"/>
    </row>
    <row r="1275" spans="2:15" ht="16.350000000000001" customHeight="1">
      <c r="B1275" s="892"/>
      <c r="C1275" s="886"/>
      <c r="D1275" s="886"/>
      <c r="E1275" s="886"/>
      <c r="F1275" s="886"/>
      <c r="G1275" s="886"/>
      <c r="H1275" s="886"/>
      <c r="I1275" s="886"/>
      <c r="J1275" s="886"/>
      <c r="K1275" s="886"/>
      <c r="L1275" s="886"/>
      <c r="M1275" s="886"/>
      <c r="N1275" s="886"/>
      <c r="O1275" s="887"/>
    </row>
    <row r="1276" spans="2:15" ht="16.350000000000001" customHeight="1">
      <c r="B1276" s="892"/>
      <c r="C1276" s="886"/>
      <c r="D1276" s="886"/>
      <c r="E1276" s="886"/>
      <c r="F1276" s="886"/>
      <c r="G1276" s="886"/>
      <c r="H1276" s="886"/>
      <c r="I1276" s="886"/>
      <c r="J1276" s="886"/>
      <c r="K1276" s="886"/>
      <c r="L1276" s="886"/>
      <c r="M1276" s="886"/>
      <c r="N1276" s="886"/>
      <c r="O1276" s="887"/>
    </row>
    <row r="1277" spans="2:15" ht="16.350000000000001" customHeight="1">
      <c r="B1277" s="892"/>
      <c r="C1277" s="886"/>
      <c r="D1277" s="886"/>
      <c r="E1277" s="886"/>
      <c r="F1277" s="886"/>
      <c r="G1277" s="886"/>
      <c r="H1277" s="886"/>
      <c r="I1277" s="886"/>
      <c r="J1277" s="886"/>
      <c r="K1277" s="886"/>
      <c r="L1277" s="886"/>
      <c r="M1277" s="886"/>
      <c r="N1277" s="886"/>
      <c r="O1277" s="887"/>
    </row>
    <row r="1278" spans="2:15" ht="16.350000000000001" customHeight="1">
      <c r="B1278" s="870" t="s">
        <v>313</v>
      </c>
      <c r="C1278" s="871"/>
      <c r="D1278" s="871"/>
      <c r="E1278" s="871"/>
      <c r="F1278" s="871"/>
      <c r="G1278" s="871"/>
      <c r="H1278" s="871"/>
      <c r="I1278" s="871"/>
      <c r="J1278" s="871"/>
      <c r="K1278" s="871"/>
      <c r="L1278" s="872" t="s">
        <v>65</v>
      </c>
      <c r="M1278" s="872"/>
      <c r="N1278" s="872"/>
      <c r="O1278" s="873"/>
    </row>
    <row r="1279" spans="2:15" ht="16.350000000000001" customHeight="1">
      <c r="B1279" s="870"/>
      <c r="C1279" s="871"/>
      <c r="D1279" s="871"/>
      <c r="E1279" s="871"/>
      <c r="F1279" s="871"/>
      <c r="G1279" s="871"/>
      <c r="H1279" s="871"/>
      <c r="I1279" s="871"/>
      <c r="J1279" s="871"/>
      <c r="K1279" s="871"/>
      <c r="L1279" s="872"/>
      <c r="M1279" s="872"/>
      <c r="N1279" s="872"/>
      <c r="O1279" s="873"/>
    </row>
    <row r="1280" spans="2:15" ht="16.350000000000001" customHeight="1">
      <c r="B1280" s="767" t="s">
        <v>312</v>
      </c>
      <c r="C1280" s="527"/>
      <c r="D1280" s="527"/>
      <c r="E1280" s="527"/>
      <c r="F1280" s="527"/>
      <c r="G1280" s="527"/>
      <c r="H1280" s="527"/>
      <c r="I1280" s="527"/>
      <c r="J1280" s="527"/>
      <c r="K1280" s="527"/>
      <c r="L1280" s="833"/>
      <c r="M1280" s="833"/>
      <c r="N1280" s="833"/>
      <c r="O1280" s="834"/>
    </row>
    <row r="1281" spans="2:15" ht="16.350000000000001" customHeight="1">
      <c r="B1281" s="767"/>
      <c r="C1281" s="527"/>
      <c r="D1281" s="527"/>
      <c r="E1281" s="527"/>
      <c r="F1281" s="527"/>
      <c r="G1281" s="527"/>
      <c r="H1281" s="527"/>
      <c r="I1281" s="527"/>
      <c r="J1281" s="527"/>
      <c r="K1281" s="527"/>
      <c r="L1281" s="833"/>
      <c r="M1281" s="833"/>
      <c r="N1281" s="833"/>
      <c r="O1281" s="834"/>
    </row>
    <row r="1282" spans="2:15" ht="16.350000000000001" customHeight="1">
      <c r="B1282" s="767"/>
      <c r="C1282" s="527"/>
      <c r="D1282" s="527"/>
      <c r="E1282" s="527"/>
      <c r="F1282" s="527"/>
      <c r="G1282" s="527"/>
      <c r="H1282" s="527"/>
      <c r="I1282" s="527"/>
      <c r="J1282" s="527"/>
      <c r="K1282" s="527"/>
      <c r="L1282" s="833"/>
      <c r="M1282" s="833"/>
      <c r="N1282" s="833"/>
      <c r="O1282" s="834"/>
    </row>
    <row r="1283" spans="2:15" ht="16.350000000000001" customHeight="1" thickBot="1">
      <c r="B1283" s="768"/>
      <c r="C1283" s="554"/>
      <c r="D1283" s="554"/>
      <c r="E1283" s="554"/>
      <c r="F1283" s="554"/>
      <c r="G1283" s="554"/>
      <c r="H1283" s="554"/>
      <c r="I1283" s="554"/>
      <c r="J1283" s="554"/>
      <c r="K1283" s="554"/>
      <c r="L1283" s="835"/>
      <c r="M1283" s="835"/>
      <c r="N1283" s="835"/>
      <c r="O1283" s="836"/>
    </row>
    <row r="1284" spans="2:15" s="697" customFormat="1" ht="16.350000000000001" customHeight="1" thickBot="1"/>
    <row r="1285" spans="2:15" ht="16.350000000000001" customHeight="1">
      <c r="B1285" s="874" t="s">
        <v>451</v>
      </c>
      <c r="C1285" s="596" t="s">
        <v>720</v>
      </c>
      <c r="D1285" s="596"/>
      <c r="E1285" s="596"/>
      <c r="F1285" s="596"/>
      <c r="G1285" s="596"/>
      <c r="H1285" s="596"/>
      <c r="I1285" s="596"/>
      <c r="J1285" s="596"/>
      <c r="K1285" s="596"/>
      <c r="L1285" s="596"/>
      <c r="M1285" s="596"/>
      <c r="N1285" s="596"/>
      <c r="O1285" s="597"/>
    </row>
    <row r="1286" spans="2:15" ht="16.350000000000001" customHeight="1">
      <c r="B1286" s="875"/>
      <c r="C1286" s="598"/>
      <c r="D1286" s="598"/>
      <c r="E1286" s="598"/>
      <c r="F1286" s="598"/>
      <c r="G1286" s="598"/>
      <c r="H1286" s="598"/>
      <c r="I1286" s="598"/>
      <c r="J1286" s="598"/>
      <c r="K1286" s="598"/>
      <c r="L1286" s="598"/>
      <c r="M1286" s="598"/>
      <c r="N1286" s="598"/>
      <c r="O1286" s="599"/>
    </row>
    <row r="1287" spans="2:15" ht="16.350000000000001" customHeight="1">
      <c r="B1287" s="875"/>
      <c r="C1287" s="598"/>
      <c r="D1287" s="598"/>
      <c r="E1287" s="598"/>
      <c r="F1287" s="598"/>
      <c r="G1287" s="598"/>
      <c r="H1287" s="598"/>
      <c r="I1287" s="598"/>
      <c r="J1287" s="598"/>
      <c r="K1287" s="598"/>
      <c r="L1287" s="598"/>
      <c r="M1287" s="598"/>
      <c r="N1287" s="598"/>
      <c r="O1287" s="599"/>
    </row>
    <row r="1288" spans="2:15" ht="16.350000000000001" customHeight="1">
      <c r="B1288" s="875" t="s">
        <v>59</v>
      </c>
      <c r="C1288" s="889"/>
      <c r="D1288" s="876" t="s">
        <v>58</v>
      </c>
      <c r="E1288" s="889"/>
      <c r="F1288" s="917" t="s">
        <v>60</v>
      </c>
      <c r="G1288" s="889"/>
      <c r="H1288" s="918" t="s">
        <v>61</v>
      </c>
      <c r="I1288" s="918"/>
      <c r="J1288" s="739"/>
      <c r="K1288" s="739"/>
      <c r="L1288" s="739"/>
      <c r="M1288" s="739"/>
      <c r="N1288" s="872" t="s">
        <v>62</v>
      </c>
      <c r="O1288" s="972"/>
    </row>
    <row r="1289" spans="2:15" ht="16.350000000000001" customHeight="1">
      <c r="B1289" s="875"/>
      <c r="C1289" s="889"/>
      <c r="D1289" s="876"/>
      <c r="E1289" s="889"/>
      <c r="F1289" s="917"/>
      <c r="G1289" s="889"/>
      <c r="H1289" s="918"/>
      <c r="I1289" s="918"/>
      <c r="J1289" s="739"/>
      <c r="K1289" s="739"/>
      <c r="L1289" s="739"/>
      <c r="M1289" s="739"/>
      <c r="N1289" s="872"/>
      <c r="O1289" s="972"/>
    </row>
    <row r="1290" spans="2:15" ht="16.350000000000001" customHeight="1">
      <c r="B1290" s="888" t="s">
        <v>115</v>
      </c>
      <c r="C1290" s="886"/>
      <c r="D1290" s="886"/>
      <c r="E1290" s="886"/>
      <c r="F1290" s="886"/>
      <c r="G1290" s="886"/>
      <c r="H1290" s="886"/>
      <c r="I1290" s="886"/>
      <c r="J1290" s="886"/>
      <c r="K1290" s="886"/>
      <c r="L1290" s="886"/>
      <c r="M1290" s="886"/>
      <c r="N1290" s="886"/>
      <c r="O1290" s="887"/>
    </row>
    <row r="1291" spans="2:15" ht="16.350000000000001" customHeight="1">
      <c r="B1291" s="888"/>
      <c r="C1291" s="886"/>
      <c r="D1291" s="886"/>
      <c r="E1291" s="886"/>
      <c r="F1291" s="886"/>
      <c r="G1291" s="886"/>
      <c r="H1291" s="886"/>
      <c r="I1291" s="886"/>
      <c r="J1291" s="886"/>
      <c r="K1291" s="886"/>
      <c r="L1291" s="886"/>
      <c r="M1291" s="886"/>
      <c r="N1291" s="886"/>
      <c r="O1291" s="887"/>
    </row>
    <row r="1292" spans="2:15" ht="16.350000000000001" customHeight="1">
      <c r="B1292" s="888"/>
      <c r="C1292" s="886"/>
      <c r="D1292" s="886"/>
      <c r="E1292" s="886"/>
      <c r="F1292" s="886"/>
      <c r="G1292" s="886"/>
      <c r="H1292" s="886"/>
      <c r="I1292" s="886"/>
      <c r="J1292" s="886"/>
      <c r="K1292" s="886"/>
      <c r="L1292" s="886"/>
      <c r="M1292" s="886"/>
      <c r="N1292" s="886"/>
      <c r="O1292" s="887"/>
    </row>
    <row r="1293" spans="2:15" ht="16.350000000000001" customHeight="1">
      <c r="B1293" s="888"/>
      <c r="C1293" s="886"/>
      <c r="D1293" s="886"/>
      <c r="E1293" s="886"/>
      <c r="F1293" s="886"/>
      <c r="G1293" s="886"/>
      <c r="H1293" s="886"/>
      <c r="I1293" s="886"/>
      <c r="J1293" s="886"/>
      <c r="K1293" s="886"/>
      <c r="L1293" s="886"/>
      <c r="M1293" s="886"/>
      <c r="N1293" s="886"/>
      <c r="O1293" s="887"/>
    </row>
    <row r="1294" spans="2:15" ht="16.350000000000001" customHeight="1">
      <c r="B1294" s="888"/>
      <c r="C1294" s="886"/>
      <c r="D1294" s="886"/>
      <c r="E1294" s="886"/>
      <c r="F1294" s="886"/>
      <c r="G1294" s="886"/>
      <c r="H1294" s="886"/>
      <c r="I1294" s="886"/>
      <c r="J1294" s="886"/>
      <c r="K1294" s="886"/>
      <c r="L1294" s="886"/>
      <c r="M1294" s="886"/>
      <c r="N1294" s="886"/>
      <c r="O1294" s="887"/>
    </row>
    <row r="1295" spans="2:15" ht="16.350000000000001" customHeight="1">
      <c r="B1295" s="888"/>
      <c r="C1295" s="886"/>
      <c r="D1295" s="886"/>
      <c r="E1295" s="886"/>
      <c r="F1295" s="886"/>
      <c r="G1295" s="886"/>
      <c r="H1295" s="886"/>
      <c r="I1295" s="886"/>
      <c r="J1295" s="886"/>
      <c r="K1295" s="886"/>
      <c r="L1295" s="886"/>
      <c r="M1295" s="886"/>
      <c r="N1295" s="886"/>
      <c r="O1295" s="887"/>
    </row>
    <row r="1296" spans="2:15" ht="16.350000000000001" customHeight="1">
      <c r="B1296" s="888"/>
      <c r="C1296" s="886"/>
      <c r="D1296" s="886"/>
      <c r="E1296" s="886"/>
      <c r="F1296" s="886"/>
      <c r="G1296" s="886"/>
      <c r="H1296" s="886"/>
      <c r="I1296" s="886"/>
      <c r="J1296" s="886"/>
      <c r="K1296" s="886"/>
      <c r="L1296" s="886"/>
      <c r="M1296" s="886"/>
      <c r="N1296" s="886"/>
      <c r="O1296" s="887"/>
    </row>
    <row r="1297" spans="2:15" ht="16.350000000000001" customHeight="1">
      <c r="B1297" s="888"/>
      <c r="C1297" s="886"/>
      <c r="D1297" s="886"/>
      <c r="E1297" s="886"/>
      <c r="F1297" s="886"/>
      <c r="G1297" s="886"/>
      <c r="H1297" s="886"/>
      <c r="I1297" s="886"/>
      <c r="J1297" s="886"/>
      <c r="K1297" s="886"/>
      <c r="L1297" s="886"/>
      <c r="M1297" s="886"/>
      <c r="N1297" s="886"/>
      <c r="O1297" s="887"/>
    </row>
    <row r="1298" spans="2:15" ht="16.350000000000001" customHeight="1">
      <c r="B1298" s="888"/>
      <c r="C1298" s="886"/>
      <c r="D1298" s="886"/>
      <c r="E1298" s="886"/>
      <c r="F1298" s="886"/>
      <c r="G1298" s="886"/>
      <c r="H1298" s="886"/>
      <c r="I1298" s="886"/>
      <c r="J1298" s="886"/>
      <c r="K1298" s="886"/>
      <c r="L1298" s="886"/>
      <c r="M1298" s="886"/>
      <c r="N1298" s="886"/>
      <c r="O1298" s="887"/>
    </row>
    <row r="1299" spans="2:15" ht="16.350000000000001" customHeight="1">
      <c r="B1299" s="888"/>
      <c r="C1299" s="886"/>
      <c r="D1299" s="886"/>
      <c r="E1299" s="886"/>
      <c r="F1299" s="886"/>
      <c r="G1299" s="886"/>
      <c r="H1299" s="886"/>
      <c r="I1299" s="886"/>
      <c r="J1299" s="886"/>
      <c r="K1299" s="886"/>
      <c r="L1299" s="886"/>
      <c r="M1299" s="886"/>
      <c r="N1299" s="886"/>
      <c r="O1299" s="887"/>
    </row>
    <row r="1300" spans="2:15" ht="16.350000000000001" customHeight="1">
      <c r="B1300" s="888"/>
      <c r="C1300" s="886"/>
      <c r="D1300" s="886"/>
      <c r="E1300" s="886"/>
      <c r="F1300" s="886"/>
      <c r="G1300" s="886"/>
      <c r="H1300" s="886"/>
      <c r="I1300" s="886"/>
      <c r="J1300" s="886"/>
      <c r="K1300" s="886"/>
      <c r="L1300" s="886"/>
      <c r="M1300" s="886"/>
      <c r="N1300" s="886"/>
      <c r="O1300" s="887"/>
    </row>
    <row r="1301" spans="2:15" ht="16.350000000000001" customHeight="1">
      <c r="B1301" s="888"/>
      <c r="C1301" s="886"/>
      <c r="D1301" s="886"/>
      <c r="E1301" s="886"/>
      <c r="F1301" s="886"/>
      <c r="G1301" s="886"/>
      <c r="H1301" s="886"/>
      <c r="I1301" s="886"/>
      <c r="J1301" s="886"/>
      <c r="K1301" s="886"/>
      <c r="L1301" s="886"/>
      <c r="M1301" s="886"/>
      <c r="N1301" s="886"/>
      <c r="O1301" s="887"/>
    </row>
    <row r="1302" spans="2:15" ht="16.350000000000001" customHeight="1">
      <c r="B1302" s="888"/>
      <c r="C1302" s="886"/>
      <c r="D1302" s="886"/>
      <c r="E1302" s="886"/>
      <c r="F1302" s="886"/>
      <c r="G1302" s="886"/>
      <c r="H1302" s="886"/>
      <c r="I1302" s="886"/>
      <c r="J1302" s="886"/>
      <c r="K1302" s="886"/>
      <c r="L1302" s="886"/>
      <c r="M1302" s="886"/>
      <c r="N1302" s="886"/>
      <c r="O1302" s="887"/>
    </row>
    <row r="1303" spans="2:15" ht="16.350000000000001" customHeight="1">
      <c r="B1303" s="888"/>
      <c r="C1303" s="886"/>
      <c r="D1303" s="886"/>
      <c r="E1303" s="886"/>
      <c r="F1303" s="886"/>
      <c r="G1303" s="886"/>
      <c r="H1303" s="886"/>
      <c r="I1303" s="886"/>
      <c r="J1303" s="886"/>
      <c r="K1303" s="886"/>
      <c r="L1303" s="886"/>
      <c r="M1303" s="886"/>
      <c r="N1303" s="886"/>
      <c r="O1303" s="887"/>
    </row>
    <row r="1304" spans="2:15" ht="16.350000000000001" customHeight="1">
      <c r="B1304" s="888"/>
      <c r="C1304" s="886"/>
      <c r="D1304" s="886"/>
      <c r="E1304" s="886"/>
      <c r="F1304" s="886"/>
      <c r="G1304" s="886"/>
      <c r="H1304" s="886"/>
      <c r="I1304" s="886"/>
      <c r="J1304" s="886"/>
      <c r="K1304" s="886"/>
      <c r="L1304" s="886"/>
      <c r="M1304" s="886"/>
      <c r="N1304" s="886"/>
      <c r="O1304" s="887"/>
    </row>
    <row r="1305" spans="2:15" ht="16.350000000000001" customHeight="1">
      <c r="B1305" s="888"/>
      <c r="C1305" s="886"/>
      <c r="D1305" s="886"/>
      <c r="E1305" s="886"/>
      <c r="F1305" s="886"/>
      <c r="G1305" s="886"/>
      <c r="H1305" s="886"/>
      <c r="I1305" s="886"/>
      <c r="J1305" s="886"/>
      <c r="K1305" s="886"/>
      <c r="L1305" s="886"/>
      <c r="M1305" s="886"/>
      <c r="N1305" s="886"/>
      <c r="O1305" s="887"/>
    </row>
    <row r="1306" spans="2:15" ht="16.350000000000001" customHeight="1">
      <c r="B1306" s="888"/>
      <c r="C1306" s="886"/>
      <c r="D1306" s="886"/>
      <c r="E1306" s="886"/>
      <c r="F1306" s="886"/>
      <c r="G1306" s="886"/>
      <c r="H1306" s="886"/>
      <c r="I1306" s="886"/>
      <c r="J1306" s="886"/>
      <c r="K1306" s="886"/>
      <c r="L1306" s="886"/>
      <c r="M1306" s="886"/>
      <c r="N1306" s="886"/>
      <c r="O1306" s="887"/>
    </row>
    <row r="1307" spans="2:15" ht="16.350000000000001" customHeight="1">
      <c r="B1307" s="888"/>
      <c r="C1307" s="886"/>
      <c r="D1307" s="886"/>
      <c r="E1307" s="886"/>
      <c r="F1307" s="886"/>
      <c r="G1307" s="886"/>
      <c r="H1307" s="886"/>
      <c r="I1307" s="886"/>
      <c r="J1307" s="886"/>
      <c r="K1307" s="886"/>
      <c r="L1307" s="886"/>
      <c r="M1307" s="886"/>
      <c r="N1307" s="886"/>
      <c r="O1307" s="887"/>
    </row>
    <row r="1308" spans="2:15" ht="16.350000000000001" customHeight="1">
      <c r="B1308" s="888"/>
      <c r="C1308" s="886"/>
      <c r="D1308" s="886"/>
      <c r="E1308" s="886"/>
      <c r="F1308" s="886"/>
      <c r="G1308" s="886"/>
      <c r="H1308" s="886"/>
      <c r="I1308" s="886"/>
      <c r="J1308" s="886"/>
      <c r="K1308" s="886"/>
      <c r="L1308" s="886"/>
      <c r="M1308" s="886"/>
      <c r="N1308" s="886"/>
      <c r="O1308" s="887"/>
    </row>
    <row r="1309" spans="2:15" ht="16.350000000000001" customHeight="1">
      <c r="B1309" s="870" t="s">
        <v>178</v>
      </c>
      <c r="C1309" s="871"/>
      <c r="D1309" s="871"/>
      <c r="E1309" s="871"/>
      <c r="F1309" s="871"/>
      <c r="G1309" s="871"/>
      <c r="H1309" s="871"/>
      <c r="I1309" s="871"/>
      <c r="J1309" s="871"/>
      <c r="K1309" s="871"/>
      <c r="L1309" s="872" t="s">
        <v>65</v>
      </c>
      <c r="M1309" s="872"/>
      <c r="N1309" s="872"/>
      <c r="O1309" s="873"/>
    </row>
    <row r="1310" spans="2:15" ht="16.350000000000001" customHeight="1">
      <c r="B1310" s="870"/>
      <c r="C1310" s="871"/>
      <c r="D1310" s="871"/>
      <c r="E1310" s="871"/>
      <c r="F1310" s="871"/>
      <c r="G1310" s="871"/>
      <c r="H1310" s="871"/>
      <c r="I1310" s="871"/>
      <c r="J1310" s="871"/>
      <c r="K1310" s="871"/>
      <c r="L1310" s="872"/>
      <c r="M1310" s="872"/>
      <c r="N1310" s="872"/>
      <c r="O1310" s="873"/>
    </row>
    <row r="1311" spans="2:15" ht="16.350000000000001" customHeight="1">
      <c r="B1311" s="767" t="s">
        <v>177</v>
      </c>
      <c r="C1311" s="527"/>
      <c r="D1311" s="527"/>
      <c r="E1311" s="527"/>
      <c r="F1311" s="527"/>
      <c r="G1311" s="527"/>
      <c r="H1311" s="527"/>
      <c r="I1311" s="527"/>
      <c r="J1311" s="527"/>
      <c r="K1311" s="527"/>
      <c r="L1311" s="833"/>
      <c r="M1311" s="833"/>
      <c r="N1311" s="833"/>
      <c r="O1311" s="834"/>
    </row>
    <row r="1312" spans="2:15" ht="16.350000000000001" customHeight="1">
      <c r="B1312" s="767"/>
      <c r="C1312" s="527"/>
      <c r="D1312" s="527"/>
      <c r="E1312" s="527"/>
      <c r="F1312" s="527"/>
      <c r="G1312" s="527"/>
      <c r="H1312" s="527"/>
      <c r="I1312" s="527"/>
      <c r="J1312" s="527"/>
      <c r="K1312" s="527"/>
      <c r="L1312" s="833"/>
      <c r="M1312" s="833"/>
      <c r="N1312" s="833"/>
      <c r="O1312" s="834"/>
    </row>
    <row r="1313" spans="2:15" ht="16.350000000000001" customHeight="1">
      <c r="B1313" s="767"/>
      <c r="C1313" s="527"/>
      <c r="D1313" s="527"/>
      <c r="E1313" s="527"/>
      <c r="F1313" s="527"/>
      <c r="G1313" s="527"/>
      <c r="H1313" s="527"/>
      <c r="I1313" s="527"/>
      <c r="J1313" s="527"/>
      <c r="K1313" s="527"/>
      <c r="L1313" s="833"/>
      <c r="M1313" s="833"/>
      <c r="N1313" s="833"/>
      <c r="O1313" s="834"/>
    </row>
    <row r="1314" spans="2:15" ht="16.350000000000001" customHeight="1">
      <c r="B1314" s="767"/>
      <c r="C1314" s="527"/>
      <c r="D1314" s="527"/>
      <c r="E1314" s="527"/>
      <c r="F1314" s="527"/>
      <c r="G1314" s="527"/>
      <c r="H1314" s="527"/>
      <c r="I1314" s="527"/>
      <c r="J1314" s="527"/>
      <c r="K1314" s="527"/>
      <c r="L1314" s="833"/>
      <c r="M1314" s="833"/>
      <c r="N1314" s="833"/>
      <c r="O1314" s="834"/>
    </row>
    <row r="1315" spans="2:15" ht="16.350000000000001" customHeight="1" thickBot="1">
      <c r="B1315" s="768"/>
      <c r="C1315" s="554"/>
      <c r="D1315" s="554"/>
      <c r="E1315" s="554"/>
      <c r="F1315" s="554"/>
      <c r="G1315" s="554"/>
      <c r="H1315" s="554"/>
      <c r="I1315" s="554"/>
      <c r="J1315" s="554"/>
      <c r="K1315" s="554"/>
      <c r="L1315" s="835"/>
      <c r="M1315" s="835"/>
      <c r="N1315" s="835"/>
      <c r="O1315" s="836"/>
    </row>
    <row r="1316" spans="2:15" s="697" customFormat="1" ht="16.350000000000001" customHeight="1" thickBot="1"/>
    <row r="1317" spans="2:15" ht="16.350000000000001" customHeight="1">
      <c r="B1317" s="890" t="s">
        <v>450</v>
      </c>
      <c r="C1317" s="596" t="s">
        <v>721</v>
      </c>
      <c r="D1317" s="569"/>
      <c r="E1317" s="569"/>
      <c r="F1317" s="569"/>
      <c r="G1317" s="569"/>
      <c r="H1317" s="569"/>
      <c r="I1317" s="569"/>
      <c r="J1317" s="569"/>
      <c r="K1317" s="569"/>
      <c r="L1317" s="569"/>
      <c r="M1317" s="569"/>
      <c r="N1317" s="569"/>
      <c r="O1317" s="570"/>
    </row>
    <row r="1318" spans="2:15" ht="16.350000000000001" customHeight="1">
      <c r="B1318" s="891"/>
      <c r="C1318" s="571"/>
      <c r="D1318" s="571"/>
      <c r="E1318" s="571"/>
      <c r="F1318" s="571"/>
      <c r="G1318" s="571"/>
      <c r="H1318" s="571"/>
      <c r="I1318" s="571"/>
      <c r="J1318" s="571"/>
      <c r="K1318" s="571"/>
      <c r="L1318" s="571"/>
      <c r="M1318" s="571"/>
      <c r="N1318" s="571"/>
      <c r="O1318" s="572"/>
    </row>
    <row r="1319" spans="2:15" ht="16.350000000000001" customHeight="1">
      <c r="B1319" s="891"/>
      <c r="C1319" s="571"/>
      <c r="D1319" s="571"/>
      <c r="E1319" s="571"/>
      <c r="F1319" s="571"/>
      <c r="G1319" s="571"/>
      <c r="H1319" s="571"/>
      <c r="I1319" s="571"/>
      <c r="J1319" s="571"/>
      <c r="K1319" s="571"/>
      <c r="L1319" s="571"/>
      <c r="M1319" s="571"/>
      <c r="N1319" s="571"/>
      <c r="O1319" s="572"/>
    </row>
    <row r="1320" spans="2:15" ht="16.350000000000001" customHeight="1">
      <c r="B1320" s="948" t="s">
        <v>59</v>
      </c>
      <c r="C1320" s="559"/>
      <c r="D1320" s="947" t="s">
        <v>58</v>
      </c>
      <c r="E1320" s="559"/>
      <c r="F1320" s="918" t="s">
        <v>60</v>
      </c>
      <c r="G1320" s="559"/>
      <c r="H1320" s="918" t="s">
        <v>61</v>
      </c>
      <c r="I1320" s="918"/>
      <c r="J1320" s="739"/>
      <c r="K1320" s="739"/>
      <c r="L1320" s="739"/>
      <c r="M1320" s="739"/>
      <c r="N1320" s="872" t="s">
        <v>62</v>
      </c>
      <c r="O1320" s="748"/>
    </row>
    <row r="1321" spans="2:15" ht="16.350000000000001" customHeight="1">
      <c r="B1321" s="948"/>
      <c r="C1321" s="559"/>
      <c r="D1321" s="947"/>
      <c r="E1321" s="559"/>
      <c r="F1321" s="918"/>
      <c r="G1321" s="559"/>
      <c r="H1321" s="918"/>
      <c r="I1321" s="918"/>
      <c r="J1321" s="739"/>
      <c r="K1321" s="739"/>
      <c r="L1321" s="739"/>
      <c r="M1321" s="739"/>
      <c r="N1321" s="872"/>
      <c r="O1321" s="748"/>
    </row>
    <row r="1322" spans="2:15" ht="16.350000000000001" customHeight="1">
      <c r="B1322" s="892" t="s">
        <v>115</v>
      </c>
      <c r="C1322" s="973"/>
      <c r="D1322" s="973"/>
      <c r="E1322" s="973"/>
      <c r="F1322" s="973"/>
      <c r="G1322" s="973"/>
      <c r="H1322" s="973"/>
      <c r="I1322" s="973"/>
      <c r="J1322" s="973"/>
      <c r="K1322" s="973"/>
      <c r="L1322" s="973"/>
      <c r="M1322" s="973"/>
      <c r="N1322" s="973"/>
      <c r="O1322" s="974"/>
    </row>
    <row r="1323" spans="2:15" ht="16.350000000000001" customHeight="1">
      <c r="B1323" s="892"/>
      <c r="C1323" s="973"/>
      <c r="D1323" s="973"/>
      <c r="E1323" s="973"/>
      <c r="F1323" s="973"/>
      <c r="G1323" s="973"/>
      <c r="H1323" s="973"/>
      <c r="I1323" s="973"/>
      <c r="J1323" s="973"/>
      <c r="K1323" s="973"/>
      <c r="L1323" s="973"/>
      <c r="M1323" s="973"/>
      <c r="N1323" s="973"/>
      <c r="O1323" s="974"/>
    </row>
    <row r="1324" spans="2:15" ht="16.350000000000001" customHeight="1">
      <c r="B1324" s="892"/>
      <c r="C1324" s="973"/>
      <c r="D1324" s="973"/>
      <c r="E1324" s="973"/>
      <c r="F1324" s="973"/>
      <c r="G1324" s="973"/>
      <c r="H1324" s="973"/>
      <c r="I1324" s="973"/>
      <c r="J1324" s="973"/>
      <c r="K1324" s="973"/>
      <c r="L1324" s="973"/>
      <c r="M1324" s="973"/>
      <c r="N1324" s="973"/>
      <c r="O1324" s="974"/>
    </row>
    <row r="1325" spans="2:15" ht="16.350000000000001" customHeight="1">
      <c r="B1325" s="892"/>
      <c r="C1325" s="973"/>
      <c r="D1325" s="973"/>
      <c r="E1325" s="973"/>
      <c r="F1325" s="973"/>
      <c r="G1325" s="973"/>
      <c r="H1325" s="973"/>
      <c r="I1325" s="973"/>
      <c r="J1325" s="973"/>
      <c r="K1325" s="973"/>
      <c r="L1325" s="973"/>
      <c r="M1325" s="973"/>
      <c r="N1325" s="973"/>
      <c r="O1325" s="974"/>
    </row>
    <row r="1326" spans="2:15" ht="16.350000000000001" customHeight="1">
      <c r="B1326" s="892"/>
      <c r="C1326" s="973"/>
      <c r="D1326" s="973"/>
      <c r="E1326" s="973"/>
      <c r="F1326" s="973"/>
      <c r="G1326" s="973"/>
      <c r="H1326" s="973"/>
      <c r="I1326" s="973"/>
      <c r="J1326" s="973"/>
      <c r="K1326" s="973"/>
      <c r="L1326" s="973"/>
      <c r="M1326" s="973"/>
      <c r="N1326" s="973"/>
      <c r="O1326" s="974"/>
    </row>
    <row r="1327" spans="2:15" ht="16.350000000000001" customHeight="1">
      <c r="B1327" s="892"/>
      <c r="C1327" s="973"/>
      <c r="D1327" s="973"/>
      <c r="E1327" s="973"/>
      <c r="F1327" s="973"/>
      <c r="G1327" s="973"/>
      <c r="H1327" s="973"/>
      <c r="I1327" s="973"/>
      <c r="J1327" s="973"/>
      <c r="K1327" s="973"/>
      <c r="L1327" s="973"/>
      <c r="M1327" s="973"/>
      <c r="N1327" s="973"/>
      <c r="O1327" s="974"/>
    </row>
    <row r="1328" spans="2:15" ht="16.350000000000001" customHeight="1">
      <c r="B1328" s="892"/>
      <c r="C1328" s="973"/>
      <c r="D1328" s="973"/>
      <c r="E1328" s="973"/>
      <c r="F1328" s="973"/>
      <c r="G1328" s="973"/>
      <c r="H1328" s="973"/>
      <c r="I1328" s="973"/>
      <c r="J1328" s="973"/>
      <c r="K1328" s="973"/>
      <c r="L1328" s="973"/>
      <c r="M1328" s="973"/>
      <c r="N1328" s="973"/>
      <c r="O1328" s="974"/>
    </row>
    <row r="1329" spans="2:15" ht="16.350000000000001" customHeight="1">
      <c r="B1329" s="892"/>
      <c r="C1329" s="973"/>
      <c r="D1329" s="973"/>
      <c r="E1329" s="973"/>
      <c r="F1329" s="973"/>
      <c r="G1329" s="973"/>
      <c r="H1329" s="973"/>
      <c r="I1329" s="973"/>
      <c r="J1329" s="973"/>
      <c r="K1329" s="973"/>
      <c r="L1329" s="973"/>
      <c r="M1329" s="973"/>
      <c r="N1329" s="973"/>
      <c r="O1329" s="974"/>
    </row>
    <row r="1330" spans="2:15" ht="16.350000000000001" customHeight="1">
      <c r="B1330" s="892"/>
      <c r="C1330" s="973"/>
      <c r="D1330" s="973"/>
      <c r="E1330" s="973"/>
      <c r="F1330" s="973"/>
      <c r="G1330" s="973"/>
      <c r="H1330" s="973"/>
      <c r="I1330" s="973"/>
      <c r="J1330" s="973"/>
      <c r="K1330" s="973"/>
      <c r="L1330" s="973"/>
      <c r="M1330" s="973"/>
      <c r="N1330" s="973"/>
      <c r="O1330" s="974"/>
    </row>
    <row r="1331" spans="2:15" ht="16.350000000000001" customHeight="1">
      <c r="B1331" s="892"/>
      <c r="C1331" s="973"/>
      <c r="D1331" s="973"/>
      <c r="E1331" s="973"/>
      <c r="F1331" s="973"/>
      <c r="G1331" s="973"/>
      <c r="H1331" s="973"/>
      <c r="I1331" s="973"/>
      <c r="J1331" s="973"/>
      <c r="K1331" s="973"/>
      <c r="L1331" s="973"/>
      <c r="M1331" s="973"/>
      <c r="N1331" s="973"/>
      <c r="O1331" s="974"/>
    </row>
    <row r="1332" spans="2:15" ht="16.350000000000001" customHeight="1">
      <c r="B1332" s="892"/>
      <c r="C1332" s="973"/>
      <c r="D1332" s="973"/>
      <c r="E1332" s="973"/>
      <c r="F1332" s="973"/>
      <c r="G1332" s="973"/>
      <c r="H1332" s="973"/>
      <c r="I1332" s="973"/>
      <c r="J1332" s="973"/>
      <c r="K1332" s="973"/>
      <c r="L1332" s="973"/>
      <c r="M1332" s="973"/>
      <c r="N1332" s="973"/>
      <c r="O1332" s="974"/>
    </row>
    <row r="1333" spans="2:15" ht="16.350000000000001" customHeight="1">
      <c r="B1333" s="892"/>
      <c r="C1333" s="973"/>
      <c r="D1333" s="973"/>
      <c r="E1333" s="973"/>
      <c r="F1333" s="973"/>
      <c r="G1333" s="973"/>
      <c r="H1333" s="973"/>
      <c r="I1333" s="973"/>
      <c r="J1333" s="973"/>
      <c r="K1333" s="973"/>
      <c r="L1333" s="973"/>
      <c r="M1333" s="973"/>
      <c r="N1333" s="973"/>
      <c r="O1333" s="974"/>
    </row>
    <row r="1334" spans="2:15" ht="16.350000000000001" customHeight="1">
      <c r="B1334" s="892"/>
      <c r="C1334" s="973"/>
      <c r="D1334" s="973"/>
      <c r="E1334" s="973"/>
      <c r="F1334" s="973"/>
      <c r="G1334" s="973"/>
      <c r="H1334" s="973"/>
      <c r="I1334" s="973"/>
      <c r="J1334" s="973"/>
      <c r="K1334" s="973"/>
      <c r="L1334" s="973"/>
      <c r="M1334" s="973"/>
      <c r="N1334" s="973"/>
      <c r="O1334" s="974"/>
    </row>
    <row r="1335" spans="2:15" ht="16.350000000000001" customHeight="1">
      <c r="B1335" s="892"/>
      <c r="C1335" s="973"/>
      <c r="D1335" s="973"/>
      <c r="E1335" s="973"/>
      <c r="F1335" s="973"/>
      <c r="G1335" s="973"/>
      <c r="H1335" s="973"/>
      <c r="I1335" s="973"/>
      <c r="J1335" s="973"/>
      <c r="K1335" s="973"/>
      <c r="L1335" s="973"/>
      <c r="M1335" s="973"/>
      <c r="N1335" s="973"/>
      <c r="O1335" s="974"/>
    </row>
    <row r="1336" spans="2:15" ht="16.350000000000001" customHeight="1">
      <c r="B1336" s="892"/>
      <c r="C1336" s="973"/>
      <c r="D1336" s="973"/>
      <c r="E1336" s="973"/>
      <c r="F1336" s="973"/>
      <c r="G1336" s="973"/>
      <c r="H1336" s="973"/>
      <c r="I1336" s="973"/>
      <c r="J1336" s="973"/>
      <c r="K1336" s="973"/>
      <c r="L1336" s="973"/>
      <c r="M1336" s="973"/>
      <c r="N1336" s="973"/>
      <c r="O1336" s="974"/>
    </row>
    <row r="1337" spans="2:15" ht="16.350000000000001" customHeight="1">
      <c r="B1337" s="892"/>
      <c r="C1337" s="973"/>
      <c r="D1337" s="973"/>
      <c r="E1337" s="973"/>
      <c r="F1337" s="973"/>
      <c r="G1337" s="973"/>
      <c r="H1337" s="973"/>
      <c r="I1337" s="973"/>
      <c r="J1337" s="973"/>
      <c r="K1337" s="973"/>
      <c r="L1337" s="973"/>
      <c r="M1337" s="973"/>
      <c r="N1337" s="973"/>
      <c r="O1337" s="974"/>
    </row>
    <row r="1338" spans="2:15" ht="16.350000000000001" customHeight="1">
      <c r="B1338" s="892"/>
      <c r="C1338" s="973"/>
      <c r="D1338" s="973"/>
      <c r="E1338" s="973"/>
      <c r="F1338" s="973"/>
      <c r="G1338" s="973"/>
      <c r="H1338" s="973"/>
      <c r="I1338" s="973"/>
      <c r="J1338" s="973"/>
      <c r="K1338" s="973"/>
      <c r="L1338" s="973"/>
      <c r="M1338" s="973"/>
      <c r="N1338" s="973"/>
      <c r="O1338" s="974"/>
    </row>
    <row r="1339" spans="2:15" ht="16.350000000000001" customHeight="1">
      <c r="B1339" s="892"/>
      <c r="C1339" s="973"/>
      <c r="D1339" s="973"/>
      <c r="E1339" s="973"/>
      <c r="F1339" s="973"/>
      <c r="G1339" s="973"/>
      <c r="H1339" s="973"/>
      <c r="I1339" s="973"/>
      <c r="J1339" s="973"/>
      <c r="K1339" s="973"/>
      <c r="L1339" s="973"/>
      <c r="M1339" s="973"/>
      <c r="N1339" s="973"/>
      <c r="O1339" s="974"/>
    </row>
    <row r="1340" spans="2:15" ht="16.350000000000001" customHeight="1">
      <c r="B1340" s="892"/>
      <c r="C1340" s="973"/>
      <c r="D1340" s="973"/>
      <c r="E1340" s="973"/>
      <c r="F1340" s="973"/>
      <c r="G1340" s="973"/>
      <c r="H1340" s="973"/>
      <c r="I1340" s="973"/>
      <c r="J1340" s="973"/>
      <c r="K1340" s="973"/>
      <c r="L1340" s="973"/>
      <c r="M1340" s="973"/>
      <c r="N1340" s="973"/>
      <c r="O1340" s="974"/>
    </row>
    <row r="1341" spans="2:15" ht="16.350000000000001" customHeight="1">
      <c r="B1341" s="870" t="s">
        <v>178</v>
      </c>
      <c r="C1341" s="871"/>
      <c r="D1341" s="871"/>
      <c r="E1341" s="871"/>
      <c r="F1341" s="871"/>
      <c r="G1341" s="871"/>
      <c r="H1341" s="871"/>
      <c r="I1341" s="871"/>
      <c r="J1341" s="871"/>
      <c r="K1341" s="871"/>
      <c r="L1341" s="872" t="s">
        <v>65</v>
      </c>
      <c r="M1341" s="872"/>
      <c r="N1341" s="872"/>
      <c r="O1341" s="873"/>
    </row>
    <row r="1342" spans="2:15" ht="16.350000000000001" customHeight="1">
      <c r="B1342" s="870"/>
      <c r="C1342" s="871"/>
      <c r="D1342" s="871"/>
      <c r="E1342" s="871"/>
      <c r="F1342" s="871"/>
      <c r="G1342" s="871"/>
      <c r="H1342" s="871"/>
      <c r="I1342" s="871"/>
      <c r="J1342" s="871"/>
      <c r="K1342" s="871"/>
      <c r="L1342" s="872"/>
      <c r="M1342" s="872"/>
      <c r="N1342" s="872"/>
      <c r="O1342" s="873"/>
    </row>
    <row r="1343" spans="2:15" ht="16.350000000000001" customHeight="1">
      <c r="B1343" s="893" t="s">
        <v>314</v>
      </c>
      <c r="C1343" s="894"/>
      <c r="D1343" s="894"/>
      <c r="E1343" s="894"/>
      <c r="F1343" s="894"/>
      <c r="G1343" s="894"/>
      <c r="H1343" s="894"/>
      <c r="I1343" s="894"/>
      <c r="J1343" s="894"/>
      <c r="K1343" s="894"/>
      <c r="L1343" s="910"/>
      <c r="M1343" s="910"/>
      <c r="N1343" s="910"/>
      <c r="O1343" s="921"/>
    </row>
    <row r="1344" spans="2:15" ht="16.350000000000001" customHeight="1">
      <c r="B1344" s="893"/>
      <c r="C1344" s="894"/>
      <c r="D1344" s="894"/>
      <c r="E1344" s="894"/>
      <c r="F1344" s="894"/>
      <c r="G1344" s="894"/>
      <c r="H1344" s="894"/>
      <c r="I1344" s="894"/>
      <c r="J1344" s="894"/>
      <c r="K1344" s="894"/>
      <c r="L1344" s="910"/>
      <c r="M1344" s="910"/>
      <c r="N1344" s="910"/>
      <c r="O1344" s="921"/>
    </row>
    <row r="1345" spans="2:85" ht="16.350000000000001" customHeight="1">
      <c r="B1345" s="893"/>
      <c r="C1345" s="894"/>
      <c r="D1345" s="894"/>
      <c r="E1345" s="894"/>
      <c r="F1345" s="894"/>
      <c r="G1345" s="894"/>
      <c r="H1345" s="894"/>
      <c r="I1345" s="894"/>
      <c r="J1345" s="894"/>
      <c r="K1345" s="894"/>
      <c r="L1345" s="910"/>
      <c r="M1345" s="910"/>
      <c r="N1345" s="910"/>
      <c r="O1345" s="921"/>
    </row>
    <row r="1346" spans="2:85" ht="16.350000000000001" customHeight="1">
      <c r="B1346" s="893"/>
      <c r="C1346" s="894"/>
      <c r="D1346" s="894"/>
      <c r="E1346" s="894"/>
      <c r="F1346" s="894"/>
      <c r="G1346" s="894"/>
      <c r="H1346" s="894"/>
      <c r="I1346" s="894"/>
      <c r="J1346" s="894"/>
      <c r="K1346" s="894"/>
      <c r="L1346" s="910"/>
      <c r="M1346" s="910"/>
      <c r="N1346" s="910"/>
      <c r="O1346" s="921"/>
    </row>
    <row r="1347" spans="2:85" ht="16.350000000000001" customHeight="1" thickBot="1">
      <c r="B1347" s="519"/>
      <c r="C1347" s="520"/>
      <c r="D1347" s="520"/>
      <c r="E1347" s="520"/>
      <c r="F1347" s="520"/>
      <c r="G1347" s="520"/>
      <c r="H1347" s="520"/>
      <c r="I1347" s="520"/>
      <c r="J1347" s="520"/>
      <c r="K1347" s="520"/>
      <c r="L1347" s="912"/>
      <c r="M1347" s="912"/>
      <c r="N1347" s="912"/>
      <c r="O1347" s="922"/>
    </row>
    <row r="1348" spans="2:85" s="144" customFormat="1" ht="16.350000000000001" customHeight="1" thickBot="1">
      <c r="B1348" s="145"/>
      <c r="C1348" s="145"/>
      <c r="D1348" s="145"/>
      <c r="E1348" s="145"/>
      <c r="F1348" s="145"/>
      <c r="G1348" s="145"/>
      <c r="H1348" s="145"/>
      <c r="I1348" s="145"/>
      <c r="J1348" s="145"/>
      <c r="K1348" s="145"/>
      <c r="L1348" s="145"/>
      <c r="M1348" s="145"/>
      <c r="N1348" s="145"/>
      <c r="O1348" s="145"/>
      <c r="P1348" s="143"/>
      <c r="Q1348" s="143"/>
      <c r="R1348" s="143"/>
      <c r="S1348" s="143"/>
      <c r="T1348" s="143"/>
      <c r="U1348" s="143"/>
      <c r="V1348" s="143"/>
      <c r="W1348" s="143"/>
      <c r="X1348" s="143"/>
      <c r="Y1348" s="143"/>
      <c r="Z1348" s="143"/>
      <c r="AA1348" s="143"/>
      <c r="AB1348" s="143"/>
      <c r="AC1348" s="143"/>
      <c r="AD1348" s="143"/>
      <c r="AE1348" s="143"/>
      <c r="AF1348" s="143"/>
      <c r="AG1348" s="143"/>
      <c r="AH1348" s="143"/>
      <c r="AI1348" s="143"/>
      <c r="AJ1348" s="143"/>
      <c r="AK1348" s="143"/>
      <c r="AL1348" s="143"/>
      <c r="AM1348" s="143"/>
      <c r="AN1348" s="143"/>
      <c r="AO1348" s="143"/>
      <c r="AP1348" s="143"/>
      <c r="AQ1348" s="143"/>
      <c r="AR1348" s="143"/>
      <c r="AS1348" s="143"/>
      <c r="AT1348" s="143"/>
      <c r="AU1348" s="143"/>
      <c r="AV1348" s="143"/>
      <c r="AW1348" s="143"/>
      <c r="AX1348" s="143"/>
      <c r="AY1348" s="143"/>
      <c r="AZ1348" s="143"/>
      <c r="BA1348" s="143"/>
      <c r="BB1348" s="143"/>
      <c r="BC1348" s="143"/>
      <c r="BD1348" s="143"/>
      <c r="BE1348" s="143"/>
      <c r="BF1348" s="143"/>
      <c r="BG1348" s="143"/>
      <c r="BH1348" s="143"/>
      <c r="BI1348" s="143"/>
      <c r="BJ1348" s="143"/>
      <c r="BK1348" s="143"/>
      <c r="BL1348" s="143"/>
      <c r="BM1348" s="143"/>
      <c r="BN1348" s="143"/>
      <c r="BO1348" s="143"/>
      <c r="BP1348" s="143"/>
      <c r="BQ1348" s="143"/>
      <c r="BR1348" s="143"/>
      <c r="BS1348" s="143"/>
      <c r="BT1348" s="143"/>
      <c r="BU1348" s="143"/>
      <c r="BV1348" s="143"/>
      <c r="BW1348" s="143"/>
      <c r="BX1348" s="143"/>
      <c r="BY1348" s="143"/>
      <c r="BZ1348" s="143"/>
      <c r="CA1348" s="143"/>
      <c r="CB1348" s="143"/>
      <c r="CC1348" s="143"/>
      <c r="CD1348" s="143"/>
      <c r="CE1348" s="143"/>
      <c r="CF1348" s="143"/>
      <c r="CG1348" s="143"/>
    </row>
    <row r="1349" spans="2:85" s="138" customFormat="1" ht="15" customHeight="1">
      <c r="B1349" s="844" t="s">
        <v>356</v>
      </c>
      <c r="C1349" s="845"/>
      <c r="D1349" s="845"/>
      <c r="E1349" s="845"/>
      <c r="F1349" s="849" t="s">
        <v>723</v>
      </c>
      <c r="G1349" s="849"/>
      <c r="H1349" s="849"/>
      <c r="I1349" s="849"/>
      <c r="J1349" s="849"/>
      <c r="K1349" s="849"/>
      <c r="L1349" s="849"/>
      <c r="M1349" s="849"/>
      <c r="N1349" s="849"/>
      <c r="O1349" s="850"/>
    </row>
    <row r="1350" spans="2:85" s="138" customFormat="1" ht="15" customHeight="1">
      <c r="B1350" s="846"/>
      <c r="C1350" s="678"/>
      <c r="D1350" s="678"/>
      <c r="E1350" s="678"/>
      <c r="F1350" s="683"/>
      <c r="G1350" s="683"/>
      <c r="H1350" s="683"/>
      <c r="I1350" s="683"/>
      <c r="J1350" s="683"/>
      <c r="K1350" s="683"/>
      <c r="L1350" s="683"/>
      <c r="M1350" s="683"/>
      <c r="N1350" s="683"/>
      <c r="O1350" s="851"/>
    </row>
    <row r="1351" spans="2:85" s="138" customFormat="1" ht="15.75" customHeight="1">
      <c r="B1351" s="846"/>
      <c r="C1351" s="678"/>
      <c r="D1351" s="678"/>
      <c r="E1351" s="678"/>
      <c r="F1351" s="683"/>
      <c r="G1351" s="683"/>
      <c r="H1351" s="683"/>
      <c r="I1351" s="683"/>
      <c r="J1351" s="683"/>
      <c r="K1351" s="683"/>
      <c r="L1351" s="683"/>
      <c r="M1351" s="683"/>
      <c r="N1351" s="683"/>
      <c r="O1351" s="851"/>
    </row>
    <row r="1352" spans="2:85" s="138" customFormat="1" ht="15.75" thickBot="1">
      <c r="B1352" s="847"/>
      <c r="C1352" s="848"/>
      <c r="D1352" s="848"/>
      <c r="E1352" s="848"/>
      <c r="F1352" s="852"/>
      <c r="G1352" s="852"/>
      <c r="H1352" s="852"/>
      <c r="I1352" s="852"/>
      <c r="J1352" s="852"/>
      <c r="K1352" s="852"/>
      <c r="L1352" s="852"/>
      <c r="M1352" s="852"/>
      <c r="N1352" s="852"/>
      <c r="O1352" s="853"/>
    </row>
    <row r="1353" spans="2:85" s="697" customFormat="1" ht="16.350000000000001" customHeight="1" thickBot="1"/>
    <row r="1354" spans="2:85" ht="16.350000000000001" customHeight="1">
      <c r="B1354" s="890" t="s">
        <v>449</v>
      </c>
      <c r="C1354" s="975" t="s">
        <v>722</v>
      </c>
      <c r="D1354" s="975"/>
      <c r="E1354" s="975"/>
      <c r="F1354" s="975"/>
      <c r="G1354" s="975"/>
      <c r="H1354" s="975"/>
      <c r="I1354" s="975"/>
      <c r="J1354" s="975"/>
      <c r="K1354" s="975"/>
      <c r="L1354" s="975"/>
      <c r="M1354" s="975"/>
      <c r="N1354" s="975"/>
      <c r="O1354" s="976"/>
    </row>
    <row r="1355" spans="2:85" ht="16.350000000000001" customHeight="1">
      <c r="B1355" s="891"/>
      <c r="C1355" s="977"/>
      <c r="D1355" s="977"/>
      <c r="E1355" s="977"/>
      <c r="F1355" s="977"/>
      <c r="G1355" s="977"/>
      <c r="H1355" s="977"/>
      <c r="I1355" s="977"/>
      <c r="J1355" s="977"/>
      <c r="K1355" s="977"/>
      <c r="L1355" s="977"/>
      <c r="M1355" s="977"/>
      <c r="N1355" s="977"/>
      <c r="O1355" s="978"/>
    </row>
    <row r="1356" spans="2:85" ht="16.350000000000001" customHeight="1">
      <c r="B1356" s="891"/>
      <c r="C1356" s="977"/>
      <c r="D1356" s="977"/>
      <c r="E1356" s="977"/>
      <c r="F1356" s="977"/>
      <c r="G1356" s="977"/>
      <c r="H1356" s="977"/>
      <c r="I1356" s="977"/>
      <c r="J1356" s="977"/>
      <c r="K1356" s="977"/>
      <c r="L1356" s="977"/>
      <c r="M1356" s="977"/>
      <c r="N1356" s="977"/>
      <c r="O1356" s="978"/>
    </row>
    <row r="1357" spans="2:85" ht="16.350000000000001" customHeight="1">
      <c r="B1357" s="948" t="s">
        <v>59</v>
      </c>
      <c r="C1357" s="559"/>
      <c r="D1357" s="947" t="s">
        <v>58</v>
      </c>
      <c r="E1357" s="559"/>
      <c r="F1357" s="918" t="s">
        <v>60</v>
      </c>
      <c r="G1357" s="559"/>
      <c r="H1357" s="918" t="s">
        <v>61</v>
      </c>
      <c r="I1357" s="918"/>
      <c r="J1357" s="727"/>
      <c r="K1357" s="727"/>
      <c r="L1357" s="727"/>
      <c r="M1357" s="727"/>
      <c r="N1357" s="872" t="s">
        <v>62</v>
      </c>
      <c r="O1357" s="518">
        <v>0.1</v>
      </c>
    </row>
    <row r="1358" spans="2:85" ht="16.350000000000001" customHeight="1">
      <c r="B1358" s="948"/>
      <c r="C1358" s="559"/>
      <c r="D1358" s="947"/>
      <c r="E1358" s="559"/>
      <c r="F1358" s="918"/>
      <c r="G1358" s="559"/>
      <c r="H1358" s="918"/>
      <c r="I1358" s="918"/>
      <c r="J1358" s="727"/>
      <c r="K1358" s="727"/>
      <c r="L1358" s="727"/>
      <c r="M1358" s="727"/>
      <c r="N1358" s="872"/>
      <c r="O1358" s="518"/>
    </row>
    <row r="1359" spans="2:85" ht="16.350000000000001" customHeight="1">
      <c r="B1359" s="892" t="s">
        <v>115</v>
      </c>
      <c r="C1359" s="979"/>
      <c r="D1359" s="979"/>
      <c r="E1359" s="979"/>
      <c r="F1359" s="979"/>
      <c r="G1359" s="979"/>
      <c r="H1359" s="979"/>
      <c r="I1359" s="979"/>
      <c r="J1359" s="979"/>
      <c r="K1359" s="979"/>
      <c r="L1359" s="979"/>
      <c r="M1359" s="979"/>
      <c r="N1359" s="979"/>
      <c r="O1359" s="980"/>
    </row>
    <row r="1360" spans="2:85" ht="16.350000000000001" customHeight="1">
      <c r="B1360" s="892"/>
      <c r="C1360" s="979"/>
      <c r="D1360" s="979"/>
      <c r="E1360" s="979"/>
      <c r="F1360" s="979"/>
      <c r="G1360" s="979"/>
      <c r="H1360" s="979"/>
      <c r="I1360" s="979"/>
      <c r="J1360" s="979"/>
      <c r="K1360" s="979"/>
      <c r="L1360" s="979"/>
      <c r="M1360" s="979"/>
      <c r="N1360" s="979"/>
      <c r="O1360" s="980"/>
    </row>
    <row r="1361" spans="2:15" ht="16.350000000000001" customHeight="1">
      <c r="B1361" s="892"/>
      <c r="C1361" s="979"/>
      <c r="D1361" s="979"/>
      <c r="E1361" s="979"/>
      <c r="F1361" s="979"/>
      <c r="G1361" s="979"/>
      <c r="H1361" s="979"/>
      <c r="I1361" s="979"/>
      <c r="J1361" s="979"/>
      <c r="K1361" s="979"/>
      <c r="L1361" s="979"/>
      <c r="M1361" s="979"/>
      <c r="N1361" s="979"/>
      <c r="O1361" s="980"/>
    </row>
    <row r="1362" spans="2:15" ht="16.350000000000001" customHeight="1">
      <c r="B1362" s="892"/>
      <c r="C1362" s="979"/>
      <c r="D1362" s="979"/>
      <c r="E1362" s="979"/>
      <c r="F1362" s="979"/>
      <c r="G1362" s="979"/>
      <c r="H1362" s="979"/>
      <c r="I1362" s="979"/>
      <c r="J1362" s="979"/>
      <c r="K1362" s="979"/>
      <c r="L1362" s="979"/>
      <c r="M1362" s="979"/>
      <c r="N1362" s="979"/>
      <c r="O1362" s="980"/>
    </row>
    <row r="1363" spans="2:15" ht="16.350000000000001" customHeight="1">
      <c r="B1363" s="892"/>
      <c r="C1363" s="979"/>
      <c r="D1363" s="979"/>
      <c r="E1363" s="979"/>
      <c r="F1363" s="979"/>
      <c r="G1363" s="979"/>
      <c r="H1363" s="979"/>
      <c r="I1363" s="979"/>
      <c r="J1363" s="979"/>
      <c r="K1363" s="979"/>
      <c r="L1363" s="979"/>
      <c r="M1363" s="979"/>
      <c r="N1363" s="979"/>
      <c r="O1363" s="980"/>
    </row>
    <row r="1364" spans="2:15" ht="16.350000000000001" customHeight="1">
      <c r="B1364" s="892"/>
      <c r="C1364" s="979"/>
      <c r="D1364" s="979"/>
      <c r="E1364" s="979"/>
      <c r="F1364" s="979"/>
      <c r="G1364" s="979"/>
      <c r="H1364" s="979"/>
      <c r="I1364" s="979"/>
      <c r="J1364" s="979"/>
      <c r="K1364" s="979"/>
      <c r="L1364" s="979"/>
      <c r="M1364" s="979"/>
      <c r="N1364" s="979"/>
      <c r="O1364" s="980"/>
    </row>
    <row r="1365" spans="2:15" ht="16.350000000000001" customHeight="1">
      <c r="B1365" s="892"/>
      <c r="C1365" s="979"/>
      <c r="D1365" s="979"/>
      <c r="E1365" s="979"/>
      <c r="F1365" s="979"/>
      <c r="G1365" s="979"/>
      <c r="H1365" s="979"/>
      <c r="I1365" s="979"/>
      <c r="J1365" s="979"/>
      <c r="K1365" s="979"/>
      <c r="L1365" s="979"/>
      <c r="M1365" s="979"/>
      <c r="N1365" s="979"/>
      <c r="O1365" s="980"/>
    </row>
    <row r="1366" spans="2:15" ht="16.350000000000001" customHeight="1">
      <c r="B1366" s="892"/>
      <c r="C1366" s="979"/>
      <c r="D1366" s="979"/>
      <c r="E1366" s="979"/>
      <c r="F1366" s="979"/>
      <c r="G1366" s="979"/>
      <c r="H1366" s="979"/>
      <c r="I1366" s="979"/>
      <c r="J1366" s="979"/>
      <c r="K1366" s="979"/>
      <c r="L1366" s="979"/>
      <c r="M1366" s="979"/>
      <c r="N1366" s="979"/>
      <c r="O1366" s="980"/>
    </row>
    <row r="1367" spans="2:15" ht="16.350000000000001" customHeight="1">
      <c r="B1367" s="892"/>
      <c r="C1367" s="979"/>
      <c r="D1367" s="979"/>
      <c r="E1367" s="979"/>
      <c r="F1367" s="979"/>
      <c r="G1367" s="979"/>
      <c r="H1367" s="979"/>
      <c r="I1367" s="979"/>
      <c r="J1367" s="979"/>
      <c r="K1367" s="979"/>
      <c r="L1367" s="979"/>
      <c r="M1367" s="979"/>
      <c r="N1367" s="979"/>
      <c r="O1367" s="980"/>
    </row>
    <row r="1368" spans="2:15" ht="16.350000000000001" customHeight="1">
      <c r="B1368" s="892"/>
      <c r="C1368" s="979"/>
      <c r="D1368" s="979"/>
      <c r="E1368" s="979"/>
      <c r="F1368" s="979"/>
      <c r="G1368" s="979"/>
      <c r="H1368" s="979"/>
      <c r="I1368" s="979"/>
      <c r="J1368" s="979"/>
      <c r="K1368" s="979"/>
      <c r="L1368" s="979"/>
      <c r="M1368" s="979"/>
      <c r="N1368" s="979"/>
      <c r="O1368" s="980"/>
    </row>
    <row r="1369" spans="2:15" ht="16.350000000000001" customHeight="1">
      <c r="B1369" s="892"/>
      <c r="C1369" s="979"/>
      <c r="D1369" s="979"/>
      <c r="E1369" s="979"/>
      <c r="F1369" s="979"/>
      <c r="G1369" s="979"/>
      <c r="H1369" s="979"/>
      <c r="I1369" s="979"/>
      <c r="J1369" s="979"/>
      <c r="K1369" s="979"/>
      <c r="L1369" s="979"/>
      <c r="M1369" s="979"/>
      <c r="N1369" s="979"/>
      <c r="O1369" s="980"/>
    </row>
    <row r="1370" spans="2:15" ht="16.350000000000001" customHeight="1">
      <c r="B1370" s="892"/>
      <c r="C1370" s="979"/>
      <c r="D1370" s="979"/>
      <c r="E1370" s="979"/>
      <c r="F1370" s="979"/>
      <c r="G1370" s="979"/>
      <c r="H1370" s="979"/>
      <c r="I1370" s="979"/>
      <c r="J1370" s="979"/>
      <c r="K1370" s="979"/>
      <c r="L1370" s="979"/>
      <c r="M1370" s="979"/>
      <c r="N1370" s="979"/>
      <c r="O1370" s="980"/>
    </row>
    <row r="1371" spans="2:15" ht="16.350000000000001" customHeight="1">
      <c r="B1371" s="892"/>
      <c r="C1371" s="979"/>
      <c r="D1371" s="979"/>
      <c r="E1371" s="979"/>
      <c r="F1371" s="979"/>
      <c r="G1371" s="979"/>
      <c r="H1371" s="979"/>
      <c r="I1371" s="979"/>
      <c r="J1371" s="979"/>
      <c r="K1371" s="979"/>
      <c r="L1371" s="979"/>
      <c r="M1371" s="979"/>
      <c r="N1371" s="979"/>
      <c r="O1371" s="980"/>
    </row>
    <row r="1372" spans="2:15" ht="16.350000000000001" customHeight="1">
      <c r="B1372" s="892"/>
      <c r="C1372" s="979"/>
      <c r="D1372" s="979"/>
      <c r="E1372" s="979"/>
      <c r="F1372" s="979"/>
      <c r="G1372" s="979"/>
      <c r="H1372" s="979"/>
      <c r="I1372" s="979"/>
      <c r="J1372" s="979"/>
      <c r="K1372" s="979"/>
      <c r="L1372" s="979"/>
      <c r="M1372" s="979"/>
      <c r="N1372" s="979"/>
      <c r="O1372" s="980"/>
    </row>
    <row r="1373" spans="2:15" ht="16.350000000000001" customHeight="1">
      <c r="B1373" s="892"/>
      <c r="C1373" s="979"/>
      <c r="D1373" s="979"/>
      <c r="E1373" s="979"/>
      <c r="F1373" s="979"/>
      <c r="G1373" s="979"/>
      <c r="H1373" s="979"/>
      <c r="I1373" s="979"/>
      <c r="J1373" s="979"/>
      <c r="K1373" s="979"/>
      <c r="L1373" s="979"/>
      <c r="M1373" s="979"/>
      <c r="N1373" s="979"/>
      <c r="O1373" s="980"/>
    </row>
    <row r="1374" spans="2:15" ht="16.350000000000001" customHeight="1">
      <c r="B1374" s="892"/>
      <c r="C1374" s="979"/>
      <c r="D1374" s="979"/>
      <c r="E1374" s="979"/>
      <c r="F1374" s="979"/>
      <c r="G1374" s="979"/>
      <c r="H1374" s="979"/>
      <c r="I1374" s="979"/>
      <c r="J1374" s="979"/>
      <c r="K1374" s="979"/>
      <c r="L1374" s="979"/>
      <c r="M1374" s="979"/>
      <c r="N1374" s="979"/>
      <c r="O1374" s="980"/>
    </row>
    <row r="1375" spans="2:15" ht="16.350000000000001" customHeight="1">
      <c r="B1375" s="892"/>
      <c r="C1375" s="979"/>
      <c r="D1375" s="979"/>
      <c r="E1375" s="979"/>
      <c r="F1375" s="979"/>
      <c r="G1375" s="979"/>
      <c r="H1375" s="979"/>
      <c r="I1375" s="979"/>
      <c r="J1375" s="979"/>
      <c r="K1375" s="979"/>
      <c r="L1375" s="979"/>
      <c r="M1375" s="979"/>
      <c r="N1375" s="979"/>
      <c r="O1375" s="980"/>
    </row>
    <row r="1376" spans="2:15" ht="16.350000000000001" customHeight="1">
      <c r="B1376" s="892"/>
      <c r="C1376" s="979"/>
      <c r="D1376" s="979"/>
      <c r="E1376" s="979"/>
      <c r="F1376" s="979"/>
      <c r="G1376" s="979"/>
      <c r="H1376" s="979"/>
      <c r="I1376" s="979"/>
      <c r="J1376" s="979"/>
      <c r="K1376" s="979"/>
      <c r="L1376" s="979"/>
      <c r="M1376" s="979"/>
      <c r="N1376" s="979"/>
      <c r="O1376" s="980"/>
    </row>
    <row r="1377" spans="2:15" ht="16.350000000000001" customHeight="1">
      <c r="B1377" s="892"/>
      <c r="C1377" s="979"/>
      <c r="D1377" s="979"/>
      <c r="E1377" s="979"/>
      <c r="F1377" s="979"/>
      <c r="G1377" s="979"/>
      <c r="H1377" s="979"/>
      <c r="I1377" s="979"/>
      <c r="J1377" s="979"/>
      <c r="K1377" s="979"/>
      <c r="L1377" s="979"/>
      <c r="M1377" s="979"/>
      <c r="N1377" s="979"/>
      <c r="O1377" s="980"/>
    </row>
    <row r="1378" spans="2:15" ht="16.350000000000001" customHeight="1">
      <c r="B1378" s="870" t="s">
        <v>175</v>
      </c>
      <c r="C1378" s="871"/>
      <c r="D1378" s="871"/>
      <c r="E1378" s="871"/>
      <c r="F1378" s="871"/>
      <c r="G1378" s="871"/>
      <c r="H1378" s="871"/>
      <c r="I1378" s="871"/>
      <c r="J1378" s="871"/>
      <c r="K1378" s="871"/>
      <c r="L1378" s="872" t="s">
        <v>65</v>
      </c>
      <c r="M1378" s="872"/>
      <c r="N1378" s="872"/>
      <c r="O1378" s="873"/>
    </row>
    <row r="1379" spans="2:15" ht="16.350000000000001" customHeight="1">
      <c r="B1379" s="870"/>
      <c r="C1379" s="871"/>
      <c r="D1379" s="871"/>
      <c r="E1379" s="871"/>
      <c r="F1379" s="871"/>
      <c r="G1379" s="871"/>
      <c r="H1379" s="871"/>
      <c r="I1379" s="871"/>
      <c r="J1379" s="871"/>
      <c r="K1379" s="871"/>
      <c r="L1379" s="872"/>
      <c r="M1379" s="872"/>
      <c r="N1379" s="872"/>
      <c r="O1379" s="873"/>
    </row>
    <row r="1380" spans="2:15" ht="16.350000000000001" customHeight="1">
      <c r="B1380" s="767"/>
      <c r="C1380" s="527"/>
      <c r="D1380" s="527"/>
      <c r="E1380" s="527"/>
      <c r="F1380" s="527"/>
      <c r="G1380" s="527"/>
      <c r="H1380" s="527"/>
      <c r="I1380" s="527"/>
      <c r="J1380" s="527"/>
      <c r="K1380" s="527"/>
      <c r="L1380" s="833"/>
      <c r="M1380" s="833"/>
      <c r="N1380" s="833"/>
      <c r="O1380" s="834"/>
    </row>
    <row r="1381" spans="2:15" ht="16.350000000000001" customHeight="1">
      <c r="B1381" s="767"/>
      <c r="C1381" s="527"/>
      <c r="D1381" s="527"/>
      <c r="E1381" s="527"/>
      <c r="F1381" s="527"/>
      <c r="G1381" s="527"/>
      <c r="H1381" s="527"/>
      <c r="I1381" s="527"/>
      <c r="J1381" s="527"/>
      <c r="K1381" s="527"/>
      <c r="L1381" s="833"/>
      <c r="M1381" s="833"/>
      <c r="N1381" s="833"/>
      <c r="O1381" s="834"/>
    </row>
    <row r="1382" spans="2:15" ht="16.350000000000001" customHeight="1">
      <c r="B1382" s="767"/>
      <c r="C1382" s="527"/>
      <c r="D1382" s="527"/>
      <c r="E1382" s="527"/>
      <c r="F1382" s="527"/>
      <c r="G1382" s="527"/>
      <c r="H1382" s="527"/>
      <c r="I1382" s="527"/>
      <c r="J1382" s="527"/>
      <c r="K1382" s="527"/>
      <c r="L1382" s="833"/>
      <c r="M1382" s="833"/>
      <c r="N1382" s="833"/>
      <c r="O1382" s="834"/>
    </row>
    <row r="1383" spans="2:15" ht="16.350000000000001" customHeight="1">
      <c r="B1383" s="767"/>
      <c r="C1383" s="527"/>
      <c r="D1383" s="527"/>
      <c r="E1383" s="527"/>
      <c r="F1383" s="527"/>
      <c r="G1383" s="527"/>
      <c r="H1383" s="527"/>
      <c r="I1383" s="527"/>
      <c r="J1383" s="527"/>
      <c r="K1383" s="527"/>
      <c r="L1383" s="833"/>
      <c r="M1383" s="833"/>
      <c r="N1383" s="833"/>
      <c r="O1383" s="834"/>
    </row>
    <row r="1384" spans="2:15" ht="16.350000000000001" customHeight="1" thickBot="1">
      <c r="B1384" s="768"/>
      <c r="C1384" s="554"/>
      <c r="D1384" s="554"/>
      <c r="E1384" s="554"/>
      <c r="F1384" s="554"/>
      <c r="G1384" s="554"/>
      <c r="H1384" s="554"/>
      <c r="I1384" s="554"/>
      <c r="J1384" s="554"/>
      <c r="K1384" s="554"/>
      <c r="L1384" s="835"/>
      <c r="M1384" s="835"/>
      <c r="N1384" s="835"/>
      <c r="O1384" s="836"/>
    </row>
    <row r="1385" spans="2:15" s="697" customFormat="1" ht="16.350000000000001" customHeight="1" thickBot="1"/>
    <row r="1386" spans="2:15" ht="16.350000000000001" customHeight="1">
      <c r="B1386" s="890" t="s">
        <v>448</v>
      </c>
      <c r="C1386" s="975" t="s">
        <v>724</v>
      </c>
      <c r="D1386" s="975"/>
      <c r="E1386" s="975"/>
      <c r="F1386" s="975"/>
      <c r="G1386" s="975"/>
      <c r="H1386" s="975"/>
      <c r="I1386" s="975"/>
      <c r="J1386" s="975"/>
      <c r="K1386" s="975"/>
      <c r="L1386" s="975"/>
      <c r="M1386" s="975"/>
      <c r="N1386" s="975"/>
      <c r="O1386" s="976"/>
    </row>
    <row r="1387" spans="2:15" ht="16.350000000000001" customHeight="1">
      <c r="B1387" s="891"/>
      <c r="C1387" s="977"/>
      <c r="D1387" s="977"/>
      <c r="E1387" s="977"/>
      <c r="F1387" s="977"/>
      <c r="G1387" s="977"/>
      <c r="H1387" s="977"/>
      <c r="I1387" s="977"/>
      <c r="J1387" s="977"/>
      <c r="K1387" s="977"/>
      <c r="L1387" s="977"/>
      <c r="M1387" s="977"/>
      <c r="N1387" s="977"/>
      <c r="O1387" s="978"/>
    </row>
    <row r="1388" spans="2:15" ht="16.350000000000001" customHeight="1">
      <c r="B1388" s="891"/>
      <c r="C1388" s="977"/>
      <c r="D1388" s="977"/>
      <c r="E1388" s="977"/>
      <c r="F1388" s="977"/>
      <c r="G1388" s="977"/>
      <c r="H1388" s="977"/>
      <c r="I1388" s="977"/>
      <c r="J1388" s="977"/>
      <c r="K1388" s="977"/>
      <c r="L1388" s="977"/>
      <c r="M1388" s="977"/>
      <c r="N1388" s="977"/>
      <c r="O1388" s="978"/>
    </row>
    <row r="1389" spans="2:15" ht="16.350000000000001" customHeight="1">
      <c r="B1389" s="948" t="s">
        <v>59</v>
      </c>
      <c r="C1389" s="559"/>
      <c r="D1389" s="947" t="s">
        <v>58</v>
      </c>
      <c r="E1389" s="559"/>
      <c r="F1389" s="918" t="s">
        <v>60</v>
      </c>
      <c r="G1389" s="559"/>
      <c r="H1389" s="918" t="s">
        <v>61</v>
      </c>
      <c r="I1389" s="918"/>
      <c r="J1389" s="727"/>
      <c r="K1389" s="727"/>
      <c r="L1389" s="727"/>
      <c r="M1389" s="727"/>
      <c r="N1389" s="872" t="s">
        <v>62</v>
      </c>
      <c r="O1389" s="741"/>
    </row>
    <row r="1390" spans="2:15" ht="16.350000000000001" customHeight="1">
      <c r="B1390" s="948"/>
      <c r="C1390" s="559"/>
      <c r="D1390" s="947"/>
      <c r="E1390" s="559"/>
      <c r="F1390" s="918"/>
      <c r="G1390" s="559"/>
      <c r="H1390" s="918"/>
      <c r="I1390" s="918"/>
      <c r="J1390" s="727"/>
      <c r="K1390" s="727"/>
      <c r="L1390" s="727"/>
      <c r="M1390" s="727"/>
      <c r="N1390" s="872"/>
      <c r="O1390" s="741"/>
    </row>
    <row r="1391" spans="2:15" ht="16.350000000000001" customHeight="1">
      <c r="B1391" s="892" t="s">
        <v>115</v>
      </c>
      <c r="C1391" s="886"/>
      <c r="D1391" s="886"/>
      <c r="E1391" s="886"/>
      <c r="F1391" s="886"/>
      <c r="G1391" s="886"/>
      <c r="H1391" s="886"/>
      <c r="I1391" s="886"/>
      <c r="J1391" s="886"/>
      <c r="K1391" s="886"/>
      <c r="L1391" s="886"/>
      <c r="M1391" s="886"/>
      <c r="N1391" s="886"/>
      <c r="O1391" s="887"/>
    </row>
    <row r="1392" spans="2:15" ht="16.350000000000001" customHeight="1">
      <c r="B1392" s="892"/>
      <c r="C1392" s="886"/>
      <c r="D1392" s="886"/>
      <c r="E1392" s="886"/>
      <c r="F1392" s="886"/>
      <c r="G1392" s="886"/>
      <c r="H1392" s="886"/>
      <c r="I1392" s="886"/>
      <c r="J1392" s="886"/>
      <c r="K1392" s="886"/>
      <c r="L1392" s="886"/>
      <c r="M1392" s="886"/>
      <c r="N1392" s="886"/>
      <c r="O1392" s="887"/>
    </row>
    <row r="1393" spans="2:15" ht="16.350000000000001" customHeight="1">
      <c r="B1393" s="892"/>
      <c r="C1393" s="886"/>
      <c r="D1393" s="886"/>
      <c r="E1393" s="886"/>
      <c r="F1393" s="886"/>
      <c r="G1393" s="886"/>
      <c r="H1393" s="886"/>
      <c r="I1393" s="886"/>
      <c r="J1393" s="886"/>
      <c r="K1393" s="886"/>
      <c r="L1393" s="886"/>
      <c r="M1393" s="886"/>
      <c r="N1393" s="886"/>
      <c r="O1393" s="887"/>
    </row>
    <row r="1394" spans="2:15" ht="16.350000000000001" customHeight="1">
      <c r="B1394" s="892"/>
      <c r="C1394" s="886"/>
      <c r="D1394" s="886"/>
      <c r="E1394" s="886"/>
      <c r="F1394" s="886"/>
      <c r="G1394" s="886"/>
      <c r="H1394" s="886"/>
      <c r="I1394" s="886"/>
      <c r="J1394" s="886"/>
      <c r="K1394" s="886"/>
      <c r="L1394" s="886"/>
      <c r="M1394" s="886"/>
      <c r="N1394" s="886"/>
      <c r="O1394" s="887"/>
    </row>
    <row r="1395" spans="2:15" ht="16.350000000000001" customHeight="1">
      <c r="B1395" s="892"/>
      <c r="C1395" s="886"/>
      <c r="D1395" s="886"/>
      <c r="E1395" s="886"/>
      <c r="F1395" s="886"/>
      <c r="G1395" s="886"/>
      <c r="H1395" s="886"/>
      <c r="I1395" s="886"/>
      <c r="J1395" s="886"/>
      <c r="K1395" s="886"/>
      <c r="L1395" s="886"/>
      <c r="M1395" s="886"/>
      <c r="N1395" s="886"/>
      <c r="O1395" s="887"/>
    </row>
    <row r="1396" spans="2:15" ht="16.350000000000001" customHeight="1">
      <c r="B1396" s="892"/>
      <c r="C1396" s="886"/>
      <c r="D1396" s="886"/>
      <c r="E1396" s="886"/>
      <c r="F1396" s="886"/>
      <c r="G1396" s="886"/>
      <c r="H1396" s="886"/>
      <c r="I1396" s="886"/>
      <c r="J1396" s="886"/>
      <c r="K1396" s="886"/>
      <c r="L1396" s="886"/>
      <c r="M1396" s="886"/>
      <c r="N1396" s="886"/>
      <c r="O1396" s="887"/>
    </row>
    <row r="1397" spans="2:15" ht="16.350000000000001" customHeight="1">
      <c r="B1397" s="892"/>
      <c r="C1397" s="886"/>
      <c r="D1397" s="886"/>
      <c r="E1397" s="886"/>
      <c r="F1397" s="886"/>
      <c r="G1397" s="886"/>
      <c r="H1397" s="886"/>
      <c r="I1397" s="886"/>
      <c r="J1397" s="886"/>
      <c r="K1397" s="886"/>
      <c r="L1397" s="886"/>
      <c r="M1397" s="886"/>
      <c r="N1397" s="886"/>
      <c r="O1397" s="887"/>
    </row>
    <row r="1398" spans="2:15" ht="16.350000000000001" customHeight="1">
      <c r="B1398" s="892"/>
      <c r="C1398" s="886"/>
      <c r="D1398" s="886"/>
      <c r="E1398" s="886"/>
      <c r="F1398" s="886"/>
      <c r="G1398" s="886"/>
      <c r="H1398" s="886"/>
      <c r="I1398" s="886"/>
      <c r="J1398" s="886"/>
      <c r="K1398" s="886"/>
      <c r="L1398" s="886"/>
      <c r="M1398" s="886"/>
      <c r="N1398" s="886"/>
      <c r="O1398" s="887"/>
    </row>
    <row r="1399" spans="2:15" ht="16.350000000000001" customHeight="1">
      <c r="B1399" s="892"/>
      <c r="C1399" s="886"/>
      <c r="D1399" s="886"/>
      <c r="E1399" s="886"/>
      <c r="F1399" s="886"/>
      <c r="G1399" s="886"/>
      <c r="H1399" s="886"/>
      <c r="I1399" s="886"/>
      <c r="J1399" s="886"/>
      <c r="K1399" s="886"/>
      <c r="L1399" s="886"/>
      <c r="M1399" s="886"/>
      <c r="N1399" s="886"/>
      <c r="O1399" s="887"/>
    </row>
    <row r="1400" spans="2:15" ht="16.350000000000001" customHeight="1">
      <c r="B1400" s="892"/>
      <c r="C1400" s="886"/>
      <c r="D1400" s="886"/>
      <c r="E1400" s="886"/>
      <c r="F1400" s="886"/>
      <c r="G1400" s="886"/>
      <c r="H1400" s="886"/>
      <c r="I1400" s="886"/>
      <c r="J1400" s="886"/>
      <c r="K1400" s="886"/>
      <c r="L1400" s="886"/>
      <c r="M1400" s="886"/>
      <c r="N1400" s="886"/>
      <c r="O1400" s="887"/>
    </row>
    <row r="1401" spans="2:15" ht="16.350000000000001" customHeight="1">
      <c r="B1401" s="892"/>
      <c r="C1401" s="886"/>
      <c r="D1401" s="886"/>
      <c r="E1401" s="886"/>
      <c r="F1401" s="886"/>
      <c r="G1401" s="886"/>
      <c r="H1401" s="886"/>
      <c r="I1401" s="886"/>
      <c r="J1401" s="886"/>
      <c r="K1401" s="886"/>
      <c r="L1401" s="886"/>
      <c r="M1401" s="886"/>
      <c r="N1401" s="886"/>
      <c r="O1401" s="887"/>
    </row>
    <row r="1402" spans="2:15" ht="16.350000000000001" customHeight="1">
      <c r="B1402" s="892"/>
      <c r="C1402" s="886"/>
      <c r="D1402" s="886"/>
      <c r="E1402" s="886"/>
      <c r="F1402" s="886"/>
      <c r="G1402" s="886"/>
      <c r="H1402" s="886"/>
      <c r="I1402" s="886"/>
      <c r="J1402" s="886"/>
      <c r="K1402" s="886"/>
      <c r="L1402" s="886"/>
      <c r="M1402" s="886"/>
      <c r="N1402" s="886"/>
      <c r="O1402" s="887"/>
    </row>
    <row r="1403" spans="2:15" ht="16.350000000000001" customHeight="1">
      <c r="B1403" s="892"/>
      <c r="C1403" s="886"/>
      <c r="D1403" s="886"/>
      <c r="E1403" s="886"/>
      <c r="F1403" s="886"/>
      <c r="G1403" s="886"/>
      <c r="H1403" s="886"/>
      <c r="I1403" s="886"/>
      <c r="J1403" s="886"/>
      <c r="K1403" s="886"/>
      <c r="L1403" s="886"/>
      <c r="M1403" s="886"/>
      <c r="N1403" s="886"/>
      <c r="O1403" s="887"/>
    </row>
    <row r="1404" spans="2:15" ht="16.350000000000001" customHeight="1">
      <c r="B1404" s="892"/>
      <c r="C1404" s="886"/>
      <c r="D1404" s="886"/>
      <c r="E1404" s="886"/>
      <c r="F1404" s="886"/>
      <c r="G1404" s="886"/>
      <c r="H1404" s="886"/>
      <c r="I1404" s="886"/>
      <c r="J1404" s="886"/>
      <c r="K1404" s="886"/>
      <c r="L1404" s="886"/>
      <c r="M1404" s="886"/>
      <c r="N1404" s="886"/>
      <c r="O1404" s="887"/>
    </row>
    <row r="1405" spans="2:15" ht="16.350000000000001" customHeight="1">
      <c r="B1405" s="892"/>
      <c r="C1405" s="886"/>
      <c r="D1405" s="886"/>
      <c r="E1405" s="886"/>
      <c r="F1405" s="886"/>
      <c r="G1405" s="886"/>
      <c r="H1405" s="886"/>
      <c r="I1405" s="886"/>
      <c r="J1405" s="886"/>
      <c r="K1405" s="886"/>
      <c r="L1405" s="886"/>
      <c r="M1405" s="886"/>
      <c r="N1405" s="886"/>
      <c r="O1405" s="887"/>
    </row>
    <row r="1406" spans="2:15" ht="16.350000000000001" customHeight="1">
      <c r="B1406" s="892"/>
      <c r="C1406" s="886"/>
      <c r="D1406" s="886"/>
      <c r="E1406" s="886"/>
      <c r="F1406" s="886"/>
      <c r="G1406" s="886"/>
      <c r="H1406" s="886"/>
      <c r="I1406" s="886"/>
      <c r="J1406" s="886"/>
      <c r="K1406" s="886"/>
      <c r="L1406" s="886"/>
      <c r="M1406" s="886"/>
      <c r="N1406" s="886"/>
      <c r="O1406" s="887"/>
    </row>
    <row r="1407" spans="2:15" ht="16.350000000000001" customHeight="1">
      <c r="B1407" s="892"/>
      <c r="C1407" s="886"/>
      <c r="D1407" s="886"/>
      <c r="E1407" s="886"/>
      <c r="F1407" s="886"/>
      <c r="G1407" s="886"/>
      <c r="H1407" s="886"/>
      <c r="I1407" s="886"/>
      <c r="J1407" s="886"/>
      <c r="K1407" s="886"/>
      <c r="L1407" s="886"/>
      <c r="M1407" s="886"/>
      <c r="N1407" s="886"/>
      <c r="O1407" s="887"/>
    </row>
    <row r="1408" spans="2:15" ht="16.350000000000001" customHeight="1">
      <c r="B1408" s="892"/>
      <c r="C1408" s="886"/>
      <c r="D1408" s="886"/>
      <c r="E1408" s="886"/>
      <c r="F1408" s="886"/>
      <c r="G1408" s="886"/>
      <c r="H1408" s="886"/>
      <c r="I1408" s="886"/>
      <c r="J1408" s="886"/>
      <c r="K1408" s="886"/>
      <c r="L1408" s="886"/>
      <c r="M1408" s="886"/>
      <c r="N1408" s="886"/>
      <c r="O1408" s="887"/>
    </row>
    <row r="1409" spans="2:85" ht="16.350000000000001" customHeight="1">
      <c r="B1409" s="892"/>
      <c r="C1409" s="886"/>
      <c r="D1409" s="886"/>
      <c r="E1409" s="886"/>
      <c r="F1409" s="886"/>
      <c r="G1409" s="886"/>
      <c r="H1409" s="886"/>
      <c r="I1409" s="886"/>
      <c r="J1409" s="886"/>
      <c r="K1409" s="886"/>
      <c r="L1409" s="886"/>
      <c r="M1409" s="886"/>
      <c r="N1409" s="886"/>
      <c r="O1409" s="887"/>
    </row>
    <row r="1410" spans="2:85" s="132" customFormat="1" ht="16.350000000000001" customHeight="1">
      <c r="B1410" s="870" t="s">
        <v>175</v>
      </c>
      <c r="C1410" s="871"/>
      <c r="D1410" s="871"/>
      <c r="E1410" s="871"/>
      <c r="F1410" s="871"/>
      <c r="G1410" s="871"/>
      <c r="H1410" s="871"/>
      <c r="I1410" s="871"/>
      <c r="J1410" s="871"/>
      <c r="K1410" s="871"/>
      <c r="L1410" s="872" t="s">
        <v>65</v>
      </c>
      <c r="M1410" s="872"/>
      <c r="N1410" s="872"/>
      <c r="O1410" s="873"/>
      <c r="P1410" s="131"/>
      <c r="Q1410" s="131"/>
      <c r="R1410" s="131"/>
      <c r="S1410" s="131"/>
      <c r="T1410" s="131"/>
      <c r="U1410" s="131"/>
      <c r="V1410" s="131"/>
      <c r="W1410" s="131"/>
      <c r="X1410" s="131"/>
      <c r="Y1410" s="131"/>
      <c r="Z1410" s="131"/>
      <c r="AA1410" s="131"/>
      <c r="AB1410" s="131"/>
      <c r="AC1410" s="131"/>
      <c r="AD1410" s="131"/>
      <c r="AE1410" s="131"/>
      <c r="AF1410" s="131"/>
      <c r="AG1410" s="131"/>
      <c r="AH1410" s="131"/>
      <c r="AI1410" s="131"/>
      <c r="AJ1410" s="131"/>
      <c r="AK1410" s="131"/>
      <c r="AL1410" s="131"/>
      <c r="AM1410" s="131"/>
      <c r="AN1410" s="131"/>
      <c r="AO1410" s="131"/>
      <c r="AP1410" s="131"/>
      <c r="AQ1410" s="131"/>
      <c r="AR1410" s="131"/>
      <c r="AS1410" s="131"/>
      <c r="AT1410" s="131"/>
      <c r="AU1410" s="131"/>
      <c r="AV1410" s="131"/>
      <c r="AW1410" s="131"/>
      <c r="AX1410" s="131"/>
      <c r="AY1410" s="131"/>
      <c r="AZ1410" s="131"/>
      <c r="BA1410" s="131"/>
      <c r="BB1410" s="131"/>
      <c r="BC1410" s="131"/>
      <c r="BD1410" s="131"/>
      <c r="BE1410" s="131"/>
      <c r="BF1410" s="131"/>
      <c r="BG1410" s="131"/>
      <c r="BH1410" s="131"/>
      <c r="BI1410" s="131"/>
      <c r="BJ1410" s="131"/>
      <c r="BK1410" s="131"/>
      <c r="BL1410" s="131"/>
      <c r="BM1410" s="131"/>
      <c r="BN1410" s="131"/>
      <c r="BO1410" s="131"/>
      <c r="BP1410" s="131"/>
      <c r="BQ1410" s="131"/>
      <c r="BR1410" s="131"/>
      <c r="BS1410" s="131"/>
      <c r="BT1410" s="131"/>
      <c r="BU1410" s="131"/>
      <c r="BV1410" s="131"/>
      <c r="BW1410" s="131"/>
      <c r="BX1410" s="131"/>
      <c r="BY1410" s="131"/>
      <c r="BZ1410" s="131"/>
      <c r="CA1410" s="131"/>
      <c r="CB1410" s="131"/>
      <c r="CC1410" s="131"/>
      <c r="CD1410" s="131"/>
      <c r="CE1410" s="131"/>
      <c r="CF1410" s="131"/>
      <c r="CG1410" s="131"/>
    </row>
    <row r="1411" spans="2:85" s="132" customFormat="1" ht="16.350000000000001" customHeight="1">
      <c r="B1411" s="870"/>
      <c r="C1411" s="871"/>
      <c r="D1411" s="871"/>
      <c r="E1411" s="871"/>
      <c r="F1411" s="871"/>
      <c r="G1411" s="871"/>
      <c r="H1411" s="871"/>
      <c r="I1411" s="871"/>
      <c r="J1411" s="871"/>
      <c r="K1411" s="871"/>
      <c r="L1411" s="872"/>
      <c r="M1411" s="872"/>
      <c r="N1411" s="872"/>
      <c r="O1411" s="873"/>
      <c r="P1411" s="131"/>
      <c r="Q1411" s="131"/>
      <c r="R1411" s="131"/>
      <c r="S1411" s="131"/>
      <c r="T1411" s="131"/>
      <c r="U1411" s="131"/>
      <c r="V1411" s="131"/>
      <c r="W1411" s="131"/>
      <c r="X1411" s="131"/>
      <c r="Y1411" s="131"/>
      <c r="Z1411" s="131"/>
      <c r="AA1411" s="131"/>
      <c r="AB1411" s="131"/>
      <c r="AC1411" s="131"/>
      <c r="AD1411" s="131"/>
      <c r="AE1411" s="131"/>
      <c r="AF1411" s="131"/>
      <c r="AG1411" s="131"/>
      <c r="AH1411" s="131"/>
      <c r="AI1411" s="131"/>
      <c r="AJ1411" s="131"/>
      <c r="AK1411" s="131"/>
      <c r="AL1411" s="131"/>
      <c r="AM1411" s="131"/>
      <c r="AN1411" s="131"/>
      <c r="AO1411" s="131"/>
      <c r="AP1411" s="131"/>
      <c r="AQ1411" s="131"/>
      <c r="AR1411" s="131"/>
      <c r="AS1411" s="131"/>
      <c r="AT1411" s="131"/>
      <c r="AU1411" s="131"/>
      <c r="AV1411" s="131"/>
      <c r="AW1411" s="131"/>
      <c r="AX1411" s="131"/>
      <c r="AY1411" s="131"/>
      <c r="AZ1411" s="131"/>
      <c r="BA1411" s="131"/>
      <c r="BB1411" s="131"/>
      <c r="BC1411" s="131"/>
      <c r="BD1411" s="131"/>
      <c r="BE1411" s="131"/>
      <c r="BF1411" s="131"/>
      <c r="BG1411" s="131"/>
      <c r="BH1411" s="131"/>
      <c r="BI1411" s="131"/>
      <c r="BJ1411" s="131"/>
      <c r="BK1411" s="131"/>
      <c r="BL1411" s="131"/>
      <c r="BM1411" s="131"/>
      <c r="BN1411" s="131"/>
      <c r="BO1411" s="131"/>
      <c r="BP1411" s="131"/>
      <c r="BQ1411" s="131"/>
      <c r="BR1411" s="131"/>
      <c r="BS1411" s="131"/>
      <c r="BT1411" s="131"/>
      <c r="BU1411" s="131"/>
      <c r="BV1411" s="131"/>
      <c r="BW1411" s="131"/>
      <c r="BX1411" s="131"/>
      <c r="BY1411" s="131"/>
      <c r="BZ1411" s="131"/>
      <c r="CA1411" s="131"/>
      <c r="CB1411" s="131"/>
      <c r="CC1411" s="131"/>
      <c r="CD1411" s="131"/>
      <c r="CE1411" s="131"/>
      <c r="CF1411" s="131"/>
      <c r="CG1411" s="131"/>
    </row>
    <row r="1412" spans="2:85" s="132" customFormat="1" ht="16.350000000000001" customHeight="1">
      <c r="B1412" s="767" t="s">
        <v>374</v>
      </c>
      <c r="C1412" s="527"/>
      <c r="D1412" s="527"/>
      <c r="E1412" s="527"/>
      <c r="F1412" s="527"/>
      <c r="G1412" s="527"/>
      <c r="H1412" s="527"/>
      <c r="I1412" s="527"/>
      <c r="J1412" s="527"/>
      <c r="K1412" s="527"/>
      <c r="L1412" s="833"/>
      <c r="M1412" s="833"/>
      <c r="N1412" s="833"/>
      <c r="O1412" s="834"/>
      <c r="P1412" s="131"/>
      <c r="Q1412" s="131"/>
      <c r="R1412" s="131"/>
      <c r="S1412" s="131"/>
      <c r="T1412" s="131"/>
      <c r="U1412" s="131"/>
      <c r="V1412" s="131"/>
      <c r="W1412" s="131"/>
      <c r="X1412" s="131"/>
      <c r="Y1412" s="131"/>
      <c r="Z1412" s="131"/>
      <c r="AA1412" s="131"/>
      <c r="AB1412" s="131"/>
      <c r="AC1412" s="131"/>
      <c r="AD1412" s="131"/>
      <c r="AE1412" s="131"/>
      <c r="AF1412" s="131"/>
      <c r="AG1412" s="131"/>
      <c r="AH1412" s="131"/>
      <c r="AI1412" s="131"/>
      <c r="AJ1412" s="131"/>
      <c r="AK1412" s="131"/>
      <c r="AL1412" s="131"/>
      <c r="AM1412" s="131"/>
      <c r="AN1412" s="131"/>
      <c r="AO1412" s="131"/>
      <c r="AP1412" s="131"/>
      <c r="AQ1412" s="131"/>
      <c r="AR1412" s="131"/>
      <c r="AS1412" s="131"/>
      <c r="AT1412" s="131"/>
      <c r="AU1412" s="131"/>
      <c r="AV1412" s="131"/>
      <c r="AW1412" s="131"/>
      <c r="AX1412" s="131"/>
      <c r="AY1412" s="131"/>
      <c r="AZ1412" s="131"/>
      <c r="BA1412" s="131"/>
      <c r="BB1412" s="131"/>
      <c r="BC1412" s="131"/>
      <c r="BD1412" s="131"/>
      <c r="BE1412" s="131"/>
      <c r="BF1412" s="131"/>
      <c r="BG1412" s="131"/>
      <c r="BH1412" s="131"/>
      <c r="BI1412" s="131"/>
      <c r="BJ1412" s="131"/>
      <c r="BK1412" s="131"/>
      <c r="BL1412" s="131"/>
      <c r="BM1412" s="131"/>
      <c r="BN1412" s="131"/>
      <c r="BO1412" s="131"/>
      <c r="BP1412" s="131"/>
      <c r="BQ1412" s="131"/>
      <c r="BR1412" s="131"/>
      <c r="BS1412" s="131"/>
      <c r="BT1412" s="131"/>
      <c r="BU1412" s="131"/>
      <c r="BV1412" s="131"/>
      <c r="BW1412" s="131"/>
      <c r="BX1412" s="131"/>
      <c r="BY1412" s="131"/>
      <c r="BZ1412" s="131"/>
      <c r="CA1412" s="131"/>
      <c r="CB1412" s="131"/>
      <c r="CC1412" s="131"/>
      <c r="CD1412" s="131"/>
      <c r="CE1412" s="131"/>
      <c r="CF1412" s="131"/>
      <c r="CG1412" s="131"/>
    </row>
    <row r="1413" spans="2:85" s="132" customFormat="1" ht="16.350000000000001" customHeight="1">
      <c r="B1413" s="767"/>
      <c r="C1413" s="527"/>
      <c r="D1413" s="527"/>
      <c r="E1413" s="527"/>
      <c r="F1413" s="527"/>
      <c r="G1413" s="527"/>
      <c r="H1413" s="527"/>
      <c r="I1413" s="527"/>
      <c r="J1413" s="527"/>
      <c r="K1413" s="527"/>
      <c r="L1413" s="833"/>
      <c r="M1413" s="833"/>
      <c r="N1413" s="833"/>
      <c r="O1413" s="834"/>
      <c r="P1413" s="131"/>
      <c r="Q1413" s="131"/>
      <c r="R1413" s="131"/>
      <c r="S1413" s="131"/>
      <c r="T1413" s="131"/>
      <c r="U1413" s="131"/>
      <c r="V1413" s="131"/>
      <c r="W1413" s="131"/>
      <c r="X1413" s="131"/>
      <c r="Y1413" s="131"/>
      <c r="Z1413" s="131"/>
      <c r="AA1413" s="131"/>
      <c r="AB1413" s="131"/>
      <c r="AC1413" s="131"/>
      <c r="AD1413" s="131"/>
      <c r="AE1413" s="131"/>
      <c r="AF1413" s="131"/>
      <c r="AG1413" s="131"/>
      <c r="AH1413" s="131"/>
      <c r="AI1413" s="131"/>
      <c r="AJ1413" s="131"/>
      <c r="AK1413" s="131"/>
      <c r="AL1413" s="131"/>
      <c r="AM1413" s="131"/>
      <c r="AN1413" s="131"/>
      <c r="AO1413" s="131"/>
      <c r="AP1413" s="131"/>
      <c r="AQ1413" s="131"/>
      <c r="AR1413" s="131"/>
      <c r="AS1413" s="131"/>
      <c r="AT1413" s="131"/>
      <c r="AU1413" s="131"/>
      <c r="AV1413" s="131"/>
      <c r="AW1413" s="131"/>
      <c r="AX1413" s="131"/>
      <c r="AY1413" s="131"/>
      <c r="AZ1413" s="131"/>
      <c r="BA1413" s="131"/>
      <c r="BB1413" s="131"/>
      <c r="BC1413" s="131"/>
      <c r="BD1413" s="131"/>
      <c r="BE1413" s="131"/>
      <c r="BF1413" s="131"/>
      <c r="BG1413" s="131"/>
      <c r="BH1413" s="131"/>
      <c r="BI1413" s="131"/>
      <c r="BJ1413" s="131"/>
      <c r="BK1413" s="131"/>
      <c r="BL1413" s="131"/>
      <c r="BM1413" s="131"/>
      <c r="BN1413" s="131"/>
      <c r="BO1413" s="131"/>
      <c r="BP1413" s="131"/>
      <c r="BQ1413" s="131"/>
      <c r="BR1413" s="131"/>
      <c r="BS1413" s="131"/>
      <c r="BT1413" s="131"/>
      <c r="BU1413" s="131"/>
      <c r="BV1413" s="131"/>
      <c r="BW1413" s="131"/>
      <c r="BX1413" s="131"/>
      <c r="BY1413" s="131"/>
      <c r="BZ1413" s="131"/>
      <c r="CA1413" s="131"/>
      <c r="CB1413" s="131"/>
      <c r="CC1413" s="131"/>
      <c r="CD1413" s="131"/>
      <c r="CE1413" s="131"/>
      <c r="CF1413" s="131"/>
      <c r="CG1413" s="131"/>
    </row>
    <row r="1414" spans="2:85" s="132" customFormat="1" ht="16.350000000000001" customHeight="1">
      <c r="B1414" s="767"/>
      <c r="C1414" s="527"/>
      <c r="D1414" s="527"/>
      <c r="E1414" s="527"/>
      <c r="F1414" s="527"/>
      <c r="G1414" s="527"/>
      <c r="H1414" s="527"/>
      <c r="I1414" s="527"/>
      <c r="J1414" s="527"/>
      <c r="K1414" s="527"/>
      <c r="L1414" s="833"/>
      <c r="M1414" s="833"/>
      <c r="N1414" s="833"/>
      <c r="O1414" s="834"/>
      <c r="P1414" s="131"/>
      <c r="Q1414" s="131"/>
      <c r="R1414" s="131"/>
      <c r="S1414" s="131"/>
      <c r="T1414" s="131"/>
      <c r="U1414" s="131"/>
      <c r="V1414" s="131"/>
      <c r="W1414" s="131"/>
      <c r="X1414" s="131"/>
      <c r="Y1414" s="131"/>
      <c r="Z1414" s="131"/>
      <c r="AA1414" s="131"/>
      <c r="AB1414" s="131"/>
      <c r="AC1414" s="131"/>
      <c r="AD1414" s="131"/>
      <c r="AE1414" s="131"/>
      <c r="AF1414" s="131"/>
      <c r="AG1414" s="131"/>
      <c r="AH1414" s="131"/>
      <c r="AI1414" s="131"/>
      <c r="AJ1414" s="131"/>
      <c r="AK1414" s="131"/>
      <c r="AL1414" s="131"/>
      <c r="AM1414" s="131"/>
      <c r="AN1414" s="131"/>
      <c r="AO1414" s="131"/>
      <c r="AP1414" s="131"/>
      <c r="AQ1414" s="131"/>
      <c r="AR1414" s="131"/>
      <c r="AS1414" s="131"/>
      <c r="AT1414" s="131"/>
      <c r="AU1414" s="131"/>
      <c r="AV1414" s="131"/>
      <c r="AW1414" s="131"/>
      <c r="AX1414" s="131"/>
      <c r="AY1414" s="131"/>
      <c r="AZ1414" s="131"/>
      <c r="BA1414" s="131"/>
      <c r="BB1414" s="131"/>
      <c r="BC1414" s="131"/>
      <c r="BD1414" s="131"/>
      <c r="BE1414" s="131"/>
      <c r="BF1414" s="131"/>
      <c r="BG1414" s="131"/>
      <c r="BH1414" s="131"/>
      <c r="BI1414" s="131"/>
      <c r="BJ1414" s="131"/>
      <c r="BK1414" s="131"/>
      <c r="BL1414" s="131"/>
      <c r="BM1414" s="131"/>
      <c r="BN1414" s="131"/>
      <c r="BO1414" s="131"/>
      <c r="BP1414" s="131"/>
      <c r="BQ1414" s="131"/>
      <c r="BR1414" s="131"/>
      <c r="BS1414" s="131"/>
      <c r="BT1414" s="131"/>
      <c r="BU1414" s="131"/>
      <c r="BV1414" s="131"/>
      <c r="BW1414" s="131"/>
      <c r="BX1414" s="131"/>
      <c r="BY1414" s="131"/>
      <c r="BZ1414" s="131"/>
      <c r="CA1414" s="131"/>
      <c r="CB1414" s="131"/>
      <c r="CC1414" s="131"/>
      <c r="CD1414" s="131"/>
      <c r="CE1414" s="131"/>
      <c r="CF1414" s="131"/>
      <c r="CG1414" s="131"/>
    </row>
    <row r="1415" spans="2:85" s="132" customFormat="1" ht="16.350000000000001" customHeight="1">
      <c r="B1415" s="767"/>
      <c r="C1415" s="527"/>
      <c r="D1415" s="527"/>
      <c r="E1415" s="527"/>
      <c r="F1415" s="527"/>
      <c r="G1415" s="527"/>
      <c r="H1415" s="527"/>
      <c r="I1415" s="527"/>
      <c r="J1415" s="527"/>
      <c r="K1415" s="527"/>
      <c r="L1415" s="833"/>
      <c r="M1415" s="833"/>
      <c r="N1415" s="833"/>
      <c r="O1415" s="834"/>
      <c r="P1415" s="131"/>
      <c r="Q1415" s="131"/>
      <c r="R1415" s="131"/>
      <c r="S1415" s="131"/>
      <c r="T1415" s="131"/>
      <c r="U1415" s="131"/>
      <c r="V1415" s="131"/>
      <c r="W1415" s="131"/>
      <c r="X1415" s="131"/>
      <c r="Y1415" s="131"/>
      <c r="Z1415" s="131"/>
      <c r="AA1415" s="131"/>
      <c r="AB1415" s="131"/>
      <c r="AC1415" s="131"/>
      <c r="AD1415" s="131"/>
      <c r="AE1415" s="131"/>
      <c r="AF1415" s="131"/>
      <c r="AG1415" s="131"/>
      <c r="AH1415" s="131"/>
      <c r="AI1415" s="131"/>
      <c r="AJ1415" s="131"/>
      <c r="AK1415" s="131"/>
      <c r="AL1415" s="131"/>
      <c r="AM1415" s="131"/>
      <c r="AN1415" s="131"/>
      <c r="AO1415" s="131"/>
      <c r="AP1415" s="131"/>
      <c r="AQ1415" s="131"/>
      <c r="AR1415" s="131"/>
      <c r="AS1415" s="131"/>
      <c r="AT1415" s="131"/>
      <c r="AU1415" s="131"/>
      <c r="AV1415" s="131"/>
      <c r="AW1415" s="131"/>
      <c r="AX1415" s="131"/>
      <c r="AY1415" s="131"/>
      <c r="AZ1415" s="131"/>
      <c r="BA1415" s="131"/>
      <c r="BB1415" s="131"/>
      <c r="BC1415" s="131"/>
      <c r="BD1415" s="131"/>
      <c r="BE1415" s="131"/>
      <c r="BF1415" s="131"/>
      <c r="BG1415" s="131"/>
      <c r="BH1415" s="131"/>
      <c r="BI1415" s="131"/>
      <c r="BJ1415" s="131"/>
      <c r="BK1415" s="131"/>
      <c r="BL1415" s="131"/>
      <c r="BM1415" s="131"/>
      <c r="BN1415" s="131"/>
      <c r="BO1415" s="131"/>
      <c r="BP1415" s="131"/>
      <c r="BQ1415" s="131"/>
      <c r="BR1415" s="131"/>
      <c r="BS1415" s="131"/>
      <c r="BT1415" s="131"/>
      <c r="BU1415" s="131"/>
      <c r="BV1415" s="131"/>
      <c r="BW1415" s="131"/>
      <c r="BX1415" s="131"/>
      <c r="BY1415" s="131"/>
      <c r="BZ1415" s="131"/>
      <c r="CA1415" s="131"/>
      <c r="CB1415" s="131"/>
      <c r="CC1415" s="131"/>
      <c r="CD1415" s="131"/>
      <c r="CE1415" s="131"/>
      <c r="CF1415" s="131"/>
      <c r="CG1415" s="131"/>
    </row>
    <row r="1416" spans="2:85" s="132" customFormat="1" ht="16.350000000000001" customHeight="1" thickBot="1">
      <c r="B1416" s="768"/>
      <c r="C1416" s="554"/>
      <c r="D1416" s="554"/>
      <c r="E1416" s="554"/>
      <c r="F1416" s="554"/>
      <c r="G1416" s="554"/>
      <c r="H1416" s="554"/>
      <c r="I1416" s="554"/>
      <c r="J1416" s="554"/>
      <c r="K1416" s="554"/>
      <c r="L1416" s="835"/>
      <c r="M1416" s="835"/>
      <c r="N1416" s="835"/>
      <c r="O1416" s="836"/>
      <c r="P1416" s="131"/>
      <c r="Q1416" s="131"/>
      <c r="R1416" s="131"/>
      <c r="S1416" s="131"/>
      <c r="T1416" s="131"/>
      <c r="U1416" s="131"/>
      <c r="V1416" s="131"/>
      <c r="W1416" s="131"/>
      <c r="X1416" s="131"/>
      <c r="Y1416" s="131"/>
      <c r="Z1416" s="131"/>
      <c r="AA1416" s="131"/>
      <c r="AB1416" s="131"/>
      <c r="AC1416" s="131"/>
      <c r="AD1416" s="131"/>
      <c r="AE1416" s="131"/>
      <c r="AF1416" s="131"/>
      <c r="AG1416" s="131"/>
      <c r="AH1416" s="131"/>
      <c r="AI1416" s="131"/>
      <c r="AJ1416" s="131"/>
      <c r="AK1416" s="131"/>
      <c r="AL1416" s="131"/>
      <c r="AM1416" s="131"/>
      <c r="AN1416" s="131"/>
      <c r="AO1416" s="131"/>
      <c r="AP1416" s="131"/>
      <c r="AQ1416" s="131"/>
      <c r="AR1416" s="131"/>
      <c r="AS1416" s="131"/>
      <c r="AT1416" s="131"/>
      <c r="AU1416" s="131"/>
      <c r="AV1416" s="131"/>
      <c r="AW1416" s="131"/>
      <c r="AX1416" s="131"/>
      <c r="AY1416" s="131"/>
      <c r="AZ1416" s="131"/>
      <c r="BA1416" s="131"/>
      <c r="BB1416" s="131"/>
      <c r="BC1416" s="131"/>
      <c r="BD1416" s="131"/>
      <c r="BE1416" s="131"/>
      <c r="BF1416" s="131"/>
      <c r="BG1416" s="131"/>
      <c r="BH1416" s="131"/>
      <c r="BI1416" s="131"/>
      <c r="BJ1416" s="131"/>
      <c r="BK1416" s="131"/>
      <c r="BL1416" s="131"/>
      <c r="BM1416" s="131"/>
      <c r="BN1416" s="131"/>
      <c r="BO1416" s="131"/>
      <c r="BP1416" s="131"/>
      <c r="BQ1416" s="131"/>
      <c r="BR1416" s="131"/>
      <c r="BS1416" s="131"/>
      <c r="BT1416" s="131"/>
      <c r="BU1416" s="131"/>
      <c r="BV1416" s="131"/>
      <c r="BW1416" s="131"/>
      <c r="BX1416" s="131"/>
      <c r="BY1416" s="131"/>
      <c r="BZ1416" s="131"/>
      <c r="CA1416" s="131"/>
      <c r="CB1416" s="131"/>
      <c r="CC1416" s="131"/>
      <c r="CD1416" s="131"/>
      <c r="CE1416" s="131"/>
      <c r="CF1416" s="131"/>
      <c r="CG1416" s="131"/>
    </row>
    <row r="1417" spans="2:85" s="144" customFormat="1" ht="16.350000000000001" customHeight="1" thickBot="1">
      <c r="B1417" s="145"/>
      <c r="C1417" s="145"/>
      <c r="D1417" s="145"/>
      <c r="E1417" s="145"/>
      <c r="F1417" s="145"/>
      <c r="G1417" s="145"/>
      <c r="H1417" s="145"/>
      <c r="I1417" s="145"/>
      <c r="J1417" s="145"/>
      <c r="K1417" s="145"/>
      <c r="L1417" s="145"/>
      <c r="M1417" s="145"/>
      <c r="N1417" s="145"/>
      <c r="O1417" s="145"/>
      <c r="P1417" s="143"/>
      <c r="Q1417" s="143"/>
      <c r="R1417" s="143"/>
      <c r="S1417" s="143"/>
      <c r="T1417" s="143"/>
      <c r="U1417" s="143"/>
      <c r="V1417" s="143"/>
      <c r="W1417" s="143"/>
      <c r="X1417" s="143"/>
      <c r="Y1417" s="143"/>
      <c r="Z1417" s="143"/>
      <c r="AA1417" s="143"/>
      <c r="AB1417" s="143"/>
      <c r="AC1417" s="143"/>
      <c r="AD1417" s="143"/>
      <c r="AE1417" s="143"/>
      <c r="AF1417" s="143"/>
      <c r="AG1417" s="143"/>
      <c r="AH1417" s="143"/>
      <c r="AI1417" s="143"/>
      <c r="AJ1417" s="143"/>
      <c r="AK1417" s="143"/>
      <c r="AL1417" s="143"/>
      <c r="AM1417" s="143"/>
      <c r="AN1417" s="143"/>
      <c r="AO1417" s="143"/>
      <c r="AP1417" s="143"/>
      <c r="AQ1417" s="143"/>
      <c r="AR1417" s="143"/>
      <c r="AS1417" s="143"/>
      <c r="AT1417" s="143"/>
      <c r="AU1417" s="143"/>
      <c r="AV1417" s="143"/>
      <c r="AW1417" s="143"/>
      <c r="AX1417" s="143"/>
      <c r="AY1417" s="143"/>
      <c r="AZ1417" s="143"/>
      <c r="BA1417" s="143"/>
      <c r="BB1417" s="143"/>
      <c r="BC1417" s="143"/>
      <c r="BD1417" s="143"/>
      <c r="BE1417" s="143"/>
      <c r="BF1417" s="143"/>
      <c r="BG1417" s="143"/>
      <c r="BH1417" s="143"/>
      <c r="BI1417" s="143"/>
      <c r="BJ1417" s="143"/>
      <c r="BK1417" s="143"/>
      <c r="BL1417" s="143"/>
      <c r="BM1417" s="143"/>
      <c r="BN1417" s="143"/>
      <c r="BO1417" s="143"/>
      <c r="BP1417" s="143"/>
      <c r="BQ1417" s="143"/>
      <c r="BR1417" s="143"/>
      <c r="BS1417" s="143"/>
      <c r="BT1417" s="143"/>
      <c r="BU1417" s="143"/>
      <c r="BV1417" s="143"/>
      <c r="BW1417" s="143"/>
      <c r="BX1417" s="143"/>
      <c r="BY1417" s="143"/>
      <c r="BZ1417" s="143"/>
      <c r="CA1417" s="143"/>
      <c r="CB1417" s="143"/>
      <c r="CC1417" s="143"/>
      <c r="CD1417" s="143"/>
      <c r="CE1417" s="143"/>
      <c r="CF1417" s="143"/>
      <c r="CG1417" s="143"/>
    </row>
    <row r="1418" spans="2:85" s="138" customFormat="1" ht="15" customHeight="1">
      <c r="B1418" s="844" t="s">
        <v>726</v>
      </c>
      <c r="C1418" s="845"/>
      <c r="D1418" s="845"/>
      <c r="E1418" s="845"/>
      <c r="F1418" s="849" t="s">
        <v>727</v>
      </c>
      <c r="G1418" s="849"/>
      <c r="H1418" s="849"/>
      <c r="I1418" s="849"/>
      <c r="J1418" s="849"/>
      <c r="K1418" s="849"/>
      <c r="L1418" s="849"/>
      <c r="M1418" s="849"/>
      <c r="N1418" s="849"/>
      <c r="O1418" s="850"/>
    </row>
    <row r="1419" spans="2:85" s="138" customFormat="1" ht="15" customHeight="1">
      <c r="B1419" s="846"/>
      <c r="C1419" s="678"/>
      <c r="D1419" s="678"/>
      <c r="E1419" s="678"/>
      <c r="F1419" s="683"/>
      <c r="G1419" s="683"/>
      <c r="H1419" s="683"/>
      <c r="I1419" s="683"/>
      <c r="J1419" s="683"/>
      <c r="K1419" s="683"/>
      <c r="L1419" s="683"/>
      <c r="M1419" s="683"/>
      <c r="N1419" s="683"/>
      <c r="O1419" s="851"/>
    </row>
    <row r="1420" spans="2:85" s="138" customFormat="1" ht="15.75" customHeight="1">
      <c r="B1420" s="846"/>
      <c r="C1420" s="678"/>
      <c r="D1420" s="678"/>
      <c r="E1420" s="678"/>
      <c r="F1420" s="683"/>
      <c r="G1420" s="683"/>
      <c r="H1420" s="683"/>
      <c r="I1420" s="683"/>
      <c r="J1420" s="683"/>
      <c r="K1420" s="683"/>
      <c r="L1420" s="683"/>
      <c r="M1420" s="683"/>
      <c r="N1420" s="683"/>
      <c r="O1420" s="851"/>
    </row>
    <row r="1421" spans="2:85" s="138" customFormat="1" ht="15.75" thickBot="1">
      <c r="B1421" s="847"/>
      <c r="C1421" s="848"/>
      <c r="D1421" s="848"/>
      <c r="E1421" s="848"/>
      <c r="F1421" s="852"/>
      <c r="G1421" s="852"/>
      <c r="H1421" s="852"/>
      <c r="I1421" s="852"/>
      <c r="J1421" s="852"/>
      <c r="K1421" s="852"/>
      <c r="L1421" s="852"/>
      <c r="M1421" s="852"/>
      <c r="N1421" s="852"/>
      <c r="O1421" s="853"/>
    </row>
    <row r="1422" spans="2:85" s="854" customFormat="1" ht="16.350000000000001" customHeight="1" thickBot="1"/>
    <row r="1423" spans="2:85" s="132" customFormat="1" ht="16.350000000000001" customHeight="1">
      <c r="B1423" s="874" t="s">
        <v>447</v>
      </c>
      <c r="C1423" s="612" t="s">
        <v>725</v>
      </c>
      <c r="D1423" s="612"/>
      <c r="E1423" s="612"/>
      <c r="F1423" s="612"/>
      <c r="G1423" s="612"/>
      <c r="H1423" s="612"/>
      <c r="I1423" s="612"/>
      <c r="J1423" s="612"/>
      <c r="K1423" s="612"/>
      <c r="L1423" s="612"/>
      <c r="M1423" s="612"/>
      <c r="N1423" s="612"/>
      <c r="O1423" s="613"/>
      <c r="P1423" s="131"/>
      <c r="Q1423" s="131"/>
      <c r="R1423" s="131"/>
      <c r="S1423" s="131"/>
      <c r="T1423" s="131"/>
      <c r="U1423" s="131"/>
      <c r="V1423" s="131"/>
      <c r="W1423" s="131"/>
      <c r="X1423" s="131"/>
      <c r="Y1423" s="131"/>
      <c r="Z1423" s="131"/>
      <c r="AA1423" s="131"/>
      <c r="AB1423" s="131"/>
      <c r="AC1423" s="131"/>
      <c r="AD1423" s="131"/>
      <c r="AE1423" s="131"/>
      <c r="AF1423" s="131"/>
      <c r="AG1423" s="131"/>
      <c r="AH1423" s="131"/>
      <c r="AI1423" s="131"/>
      <c r="AJ1423" s="131"/>
      <c r="AK1423" s="131"/>
      <c r="AL1423" s="131"/>
      <c r="AM1423" s="131"/>
      <c r="AN1423" s="131"/>
      <c r="AO1423" s="131"/>
      <c r="AP1423" s="131"/>
      <c r="AQ1423" s="131"/>
      <c r="AR1423" s="131"/>
      <c r="AS1423" s="131"/>
      <c r="AT1423" s="131"/>
      <c r="AU1423" s="131"/>
      <c r="AV1423" s="131"/>
      <c r="AW1423" s="131"/>
      <c r="AX1423" s="131"/>
      <c r="AY1423" s="131"/>
      <c r="AZ1423" s="131"/>
      <c r="BA1423" s="131"/>
      <c r="BB1423" s="131"/>
      <c r="BC1423" s="131"/>
      <c r="BD1423" s="131"/>
      <c r="BE1423" s="131"/>
      <c r="BF1423" s="131"/>
      <c r="BG1423" s="131"/>
      <c r="BH1423" s="131"/>
      <c r="BI1423" s="131"/>
      <c r="BJ1423" s="131"/>
      <c r="BK1423" s="131"/>
      <c r="BL1423" s="131"/>
      <c r="BM1423" s="131"/>
      <c r="BN1423" s="131"/>
      <c r="BO1423" s="131"/>
      <c r="BP1423" s="131"/>
      <c r="BQ1423" s="131"/>
      <c r="BR1423" s="131"/>
      <c r="BS1423" s="131"/>
      <c r="BT1423" s="131"/>
      <c r="BU1423" s="131"/>
      <c r="BV1423" s="131"/>
      <c r="BW1423" s="131"/>
      <c r="BX1423" s="131"/>
      <c r="BY1423" s="131"/>
      <c r="BZ1423" s="131"/>
      <c r="CA1423" s="131"/>
      <c r="CB1423" s="131"/>
      <c r="CC1423" s="131"/>
      <c r="CD1423" s="131"/>
      <c r="CE1423" s="131"/>
      <c r="CF1423" s="131"/>
      <c r="CG1423" s="131"/>
    </row>
    <row r="1424" spans="2:85" s="132" customFormat="1" ht="16.350000000000001" customHeight="1">
      <c r="B1424" s="875"/>
      <c r="C1424" s="614"/>
      <c r="D1424" s="614"/>
      <c r="E1424" s="614"/>
      <c r="F1424" s="614"/>
      <c r="G1424" s="614"/>
      <c r="H1424" s="614"/>
      <c r="I1424" s="614"/>
      <c r="J1424" s="614"/>
      <c r="K1424" s="614"/>
      <c r="L1424" s="614"/>
      <c r="M1424" s="614"/>
      <c r="N1424" s="614"/>
      <c r="O1424" s="615"/>
      <c r="P1424" s="131"/>
      <c r="Q1424" s="131"/>
      <c r="R1424" s="131"/>
      <c r="S1424" s="131"/>
      <c r="T1424" s="131"/>
      <c r="U1424" s="131"/>
      <c r="V1424" s="131"/>
      <c r="W1424" s="131"/>
      <c r="X1424" s="131"/>
      <c r="Y1424" s="131"/>
      <c r="Z1424" s="131"/>
      <c r="AA1424" s="131"/>
      <c r="AB1424" s="131"/>
      <c r="AC1424" s="131"/>
      <c r="AD1424" s="131"/>
      <c r="AE1424" s="131"/>
      <c r="AF1424" s="131"/>
      <c r="AG1424" s="131"/>
      <c r="AH1424" s="131"/>
      <c r="AI1424" s="131"/>
      <c r="AJ1424" s="131"/>
      <c r="AK1424" s="131"/>
      <c r="AL1424" s="131"/>
      <c r="AM1424" s="131"/>
      <c r="AN1424" s="131"/>
      <c r="AO1424" s="131"/>
      <c r="AP1424" s="131"/>
      <c r="AQ1424" s="131"/>
      <c r="AR1424" s="131"/>
      <c r="AS1424" s="131"/>
      <c r="AT1424" s="131"/>
      <c r="AU1424" s="131"/>
      <c r="AV1424" s="131"/>
      <c r="AW1424" s="131"/>
      <c r="AX1424" s="131"/>
      <c r="AY1424" s="131"/>
      <c r="AZ1424" s="131"/>
      <c r="BA1424" s="131"/>
      <c r="BB1424" s="131"/>
      <c r="BC1424" s="131"/>
      <c r="BD1424" s="131"/>
      <c r="BE1424" s="131"/>
      <c r="BF1424" s="131"/>
      <c r="BG1424" s="131"/>
      <c r="BH1424" s="131"/>
      <c r="BI1424" s="131"/>
      <c r="BJ1424" s="131"/>
      <c r="BK1424" s="131"/>
      <c r="BL1424" s="131"/>
      <c r="BM1424" s="131"/>
      <c r="BN1424" s="131"/>
      <c r="BO1424" s="131"/>
      <c r="BP1424" s="131"/>
      <c r="BQ1424" s="131"/>
      <c r="BR1424" s="131"/>
      <c r="BS1424" s="131"/>
      <c r="BT1424" s="131"/>
      <c r="BU1424" s="131"/>
      <c r="BV1424" s="131"/>
      <c r="BW1424" s="131"/>
      <c r="BX1424" s="131"/>
      <c r="BY1424" s="131"/>
      <c r="BZ1424" s="131"/>
      <c r="CA1424" s="131"/>
      <c r="CB1424" s="131"/>
      <c r="CC1424" s="131"/>
      <c r="CD1424" s="131"/>
      <c r="CE1424" s="131"/>
      <c r="CF1424" s="131"/>
      <c r="CG1424" s="131"/>
    </row>
    <row r="1425" spans="2:85" s="132" customFormat="1" ht="16.350000000000001" customHeight="1">
      <c r="B1425" s="875"/>
      <c r="C1425" s="614"/>
      <c r="D1425" s="614"/>
      <c r="E1425" s="614"/>
      <c r="F1425" s="614"/>
      <c r="G1425" s="614"/>
      <c r="H1425" s="614"/>
      <c r="I1425" s="614"/>
      <c r="J1425" s="614"/>
      <c r="K1425" s="614"/>
      <c r="L1425" s="614"/>
      <c r="M1425" s="614"/>
      <c r="N1425" s="614"/>
      <c r="O1425" s="615"/>
      <c r="P1425" s="131"/>
      <c r="Q1425" s="131"/>
      <c r="R1425" s="131"/>
      <c r="S1425" s="131"/>
      <c r="T1425" s="131"/>
      <c r="U1425" s="131"/>
      <c r="V1425" s="131"/>
      <c r="W1425" s="131"/>
      <c r="X1425" s="131"/>
      <c r="Y1425" s="131"/>
      <c r="Z1425" s="131"/>
      <c r="AA1425" s="131"/>
      <c r="AB1425" s="131"/>
      <c r="AC1425" s="131"/>
      <c r="AD1425" s="131"/>
      <c r="AE1425" s="131"/>
      <c r="AF1425" s="131"/>
      <c r="AG1425" s="131"/>
      <c r="AH1425" s="131"/>
      <c r="AI1425" s="131"/>
      <c r="AJ1425" s="131"/>
      <c r="AK1425" s="131"/>
      <c r="AL1425" s="131"/>
      <c r="AM1425" s="131"/>
      <c r="AN1425" s="131"/>
      <c r="AO1425" s="131"/>
      <c r="AP1425" s="131"/>
      <c r="AQ1425" s="131"/>
      <c r="AR1425" s="131"/>
      <c r="AS1425" s="131"/>
      <c r="AT1425" s="131"/>
      <c r="AU1425" s="131"/>
      <c r="AV1425" s="131"/>
      <c r="AW1425" s="131"/>
      <c r="AX1425" s="131"/>
      <c r="AY1425" s="131"/>
      <c r="AZ1425" s="131"/>
      <c r="BA1425" s="131"/>
      <c r="BB1425" s="131"/>
      <c r="BC1425" s="131"/>
      <c r="BD1425" s="131"/>
      <c r="BE1425" s="131"/>
      <c r="BF1425" s="131"/>
      <c r="BG1425" s="131"/>
      <c r="BH1425" s="131"/>
      <c r="BI1425" s="131"/>
      <c r="BJ1425" s="131"/>
      <c r="BK1425" s="131"/>
      <c r="BL1425" s="131"/>
      <c r="BM1425" s="131"/>
      <c r="BN1425" s="131"/>
      <c r="BO1425" s="131"/>
      <c r="BP1425" s="131"/>
      <c r="BQ1425" s="131"/>
      <c r="BR1425" s="131"/>
      <c r="BS1425" s="131"/>
      <c r="BT1425" s="131"/>
      <c r="BU1425" s="131"/>
      <c r="BV1425" s="131"/>
      <c r="BW1425" s="131"/>
      <c r="BX1425" s="131"/>
      <c r="BY1425" s="131"/>
      <c r="BZ1425" s="131"/>
      <c r="CA1425" s="131"/>
      <c r="CB1425" s="131"/>
      <c r="CC1425" s="131"/>
      <c r="CD1425" s="131"/>
      <c r="CE1425" s="131"/>
      <c r="CF1425" s="131"/>
      <c r="CG1425" s="131"/>
    </row>
    <row r="1426" spans="2:85" ht="16.350000000000001" customHeight="1">
      <c r="B1426" s="875" t="s">
        <v>59</v>
      </c>
      <c r="C1426" s="889"/>
      <c r="D1426" s="876" t="s">
        <v>58</v>
      </c>
      <c r="E1426" s="889"/>
      <c r="F1426" s="917" t="s">
        <v>60</v>
      </c>
      <c r="G1426" s="889"/>
      <c r="H1426" s="918" t="s">
        <v>61</v>
      </c>
      <c r="I1426" s="918"/>
      <c r="J1426" s="753"/>
      <c r="K1426" s="753"/>
      <c r="L1426" s="753"/>
      <c r="M1426" s="753"/>
      <c r="N1426" s="872" t="s">
        <v>62</v>
      </c>
      <c r="O1426" s="518">
        <v>0.1</v>
      </c>
    </row>
    <row r="1427" spans="2:85" ht="16.350000000000001" customHeight="1">
      <c r="B1427" s="875"/>
      <c r="C1427" s="889"/>
      <c r="D1427" s="876"/>
      <c r="E1427" s="889"/>
      <c r="F1427" s="917"/>
      <c r="G1427" s="889"/>
      <c r="H1427" s="918"/>
      <c r="I1427" s="918"/>
      <c r="J1427" s="753"/>
      <c r="K1427" s="753"/>
      <c r="L1427" s="753"/>
      <c r="M1427" s="753"/>
      <c r="N1427" s="872"/>
      <c r="O1427" s="518"/>
    </row>
    <row r="1428" spans="2:85" ht="16.350000000000001" customHeight="1">
      <c r="B1428" s="888" t="s">
        <v>115</v>
      </c>
      <c r="C1428" s="886"/>
      <c r="D1428" s="886"/>
      <c r="E1428" s="886"/>
      <c r="F1428" s="886"/>
      <c r="G1428" s="886"/>
      <c r="H1428" s="886"/>
      <c r="I1428" s="886"/>
      <c r="J1428" s="886"/>
      <c r="K1428" s="886"/>
      <c r="L1428" s="886"/>
      <c r="M1428" s="886"/>
      <c r="N1428" s="886"/>
      <c r="O1428" s="887"/>
    </row>
    <row r="1429" spans="2:85" ht="16.350000000000001" customHeight="1">
      <c r="B1429" s="888"/>
      <c r="C1429" s="886"/>
      <c r="D1429" s="886"/>
      <c r="E1429" s="886"/>
      <c r="F1429" s="886"/>
      <c r="G1429" s="886"/>
      <c r="H1429" s="886"/>
      <c r="I1429" s="886"/>
      <c r="J1429" s="886"/>
      <c r="K1429" s="886"/>
      <c r="L1429" s="886"/>
      <c r="M1429" s="886"/>
      <c r="N1429" s="886"/>
      <c r="O1429" s="887"/>
    </row>
    <row r="1430" spans="2:85" ht="16.350000000000001" customHeight="1">
      <c r="B1430" s="888"/>
      <c r="C1430" s="886"/>
      <c r="D1430" s="886"/>
      <c r="E1430" s="886"/>
      <c r="F1430" s="886"/>
      <c r="G1430" s="886"/>
      <c r="H1430" s="886"/>
      <c r="I1430" s="886"/>
      <c r="J1430" s="886"/>
      <c r="K1430" s="886"/>
      <c r="L1430" s="886"/>
      <c r="M1430" s="886"/>
      <c r="N1430" s="886"/>
      <c r="O1430" s="887"/>
    </row>
    <row r="1431" spans="2:85" ht="16.350000000000001" customHeight="1">
      <c r="B1431" s="888"/>
      <c r="C1431" s="886"/>
      <c r="D1431" s="886"/>
      <c r="E1431" s="886"/>
      <c r="F1431" s="886"/>
      <c r="G1431" s="886"/>
      <c r="H1431" s="886"/>
      <c r="I1431" s="886"/>
      <c r="J1431" s="886"/>
      <c r="K1431" s="886"/>
      <c r="L1431" s="886"/>
      <c r="M1431" s="886"/>
      <c r="N1431" s="886"/>
      <c r="O1431" s="887"/>
    </row>
    <row r="1432" spans="2:85" ht="16.350000000000001" customHeight="1">
      <c r="B1432" s="888"/>
      <c r="C1432" s="886"/>
      <c r="D1432" s="886"/>
      <c r="E1432" s="886"/>
      <c r="F1432" s="886"/>
      <c r="G1432" s="886"/>
      <c r="H1432" s="886"/>
      <c r="I1432" s="886"/>
      <c r="J1432" s="886"/>
      <c r="K1432" s="886"/>
      <c r="L1432" s="886"/>
      <c r="M1432" s="886"/>
      <c r="N1432" s="886"/>
      <c r="O1432" s="887"/>
    </row>
    <row r="1433" spans="2:85" ht="16.350000000000001" customHeight="1">
      <c r="B1433" s="888"/>
      <c r="C1433" s="886"/>
      <c r="D1433" s="886"/>
      <c r="E1433" s="886"/>
      <c r="F1433" s="886"/>
      <c r="G1433" s="886"/>
      <c r="H1433" s="886"/>
      <c r="I1433" s="886"/>
      <c r="J1433" s="886"/>
      <c r="K1433" s="886"/>
      <c r="L1433" s="886"/>
      <c r="M1433" s="886"/>
      <c r="N1433" s="886"/>
      <c r="O1433" s="887"/>
    </row>
    <row r="1434" spans="2:85" ht="16.350000000000001" customHeight="1">
      <c r="B1434" s="888"/>
      <c r="C1434" s="886"/>
      <c r="D1434" s="886"/>
      <c r="E1434" s="886"/>
      <c r="F1434" s="886"/>
      <c r="G1434" s="886"/>
      <c r="H1434" s="886"/>
      <c r="I1434" s="886"/>
      <c r="J1434" s="886"/>
      <c r="K1434" s="886"/>
      <c r="L1434" s="886"/>
      <c r="M1434" s="886"/>
      <c r="N1434" s="886"/>
      <c r="O1434" s="887"/>
    </row>
    <row r="1435" spans="2:85" ht="16.350000000000001" customHeight="1">
      <c r="B1435" s="888"/>
      <c r="C1435" s="886"/>
      <c r="D1435" s="886"/>
      <c r="E1435" s="886"/>
      <c r="F1435" s="886"/>
      <c r="G1435" s="886"/>
      <c r="H1435" s="886"/>
      <c r="I1435" s="886"/>
      <c r="J1435" s="886"/>
      <c r="K1435" s="886"/>
      <c r="L1435" s="886"/>
      <c r="M1435" s="886"/>
      <c r="N1435" s="886"/>
      <c r="O1435" s="887"/>
    </row>
    <row r="1436" spans="2:85" ht="16.350000000000001" customHeight="1">
      <c r="B1436" s="888"/>
      <c r="C1436" s="886"/>
      <c r="D1436" s="886"/>
      <c r="E1436" s="886"/>
      <c r="F1436" s="886"/>
      <c r="G1436" s="886"/>
      <c r="H1436" s="886"/>
      <c r="I1436" s="886"/>
      <c r="J1436" s="886"/>
      <c r="K1436" s="886"/>
      <c r="L1436" s="886"/>
      <c r="M1436" s="886"/>
      <c r="N1436" s="886"/>
      <c r="O1436" s="887"/>
    </row>
    <row r="1437" spans="2:85" ht="16.350000000000001" customHeight="1">
      <c r="B1437" s="888"/>
      <c r="C1437" s="886"/>
      <c r="D1437" s="886"/>
      <c r="E1437" s="886"/>
      <c r="F1437" s="886"/>
      <c r="G1437" s="886"/>
      <c r="H1437" s="886"/>
      <c r="I1437" s="886"/>
      <c r="J1437" s="886"/>
      <c r="K1437" s="886"/>
      <c r="L1437" s="886"/>
      <c r="M1437" s="886"/>
      <c r="N1437" s="886"/>
      <c r="O1437" s="887"/>
    </row>
    <row r="1438" spans="2:85" ht="16.350000000000001" customHeight="1">
      <c r="B1438" s="888"/>
      <c r="C1438" s="886"/>
      <c r="D1438" s="886"/>
      <c r="E1438" s="886"/>
      <c r="F1438" s="886"/>
      <c r="G1438" s="886"/>
      <c r="H1438" s="886"/>
      <c r="I1438" s="886"/>
      <c r="J1438" s="886"/>
      <c r="K1438" s="886"/>
      <c r="L1438" s="886"/>
      <c r="M1438" s="886"/>
      <c r="N1438" s="886"/>
      <c r="O1438" s="887"/>
    </row>
    <row r="1439" spans="2:85" ht="16.350000000000001" customHeight="1">
      <c r="B1439" s="888"/>
      <c r="C1439" s="886"/>
      <c r="D1439" s="886"/>
      <c r="E1439" s="886"/>
      <c r="F1439" s="886"/>
      <c r="G1439" s="886"/>
      <c r="H1439" s="886"/>
      <c r="I1439" s="886"/>
      <c r="J1439" s="886"/>
      <c r="K1439" s="886"/>
      <c r="L1439" s="886"/>
      <c r="M1439" s="886"/>
      <c r="N1439" s="886"/>
      <c r="O1439" s="887"/>
    </row>
    <row r="1440" spans="2:85" ht="16.350000000000001" customHeight="1">
      <c r="B1440" s="888"/>
      <c r="C1440" s="886"/>
      <c r="D1440" s="886"/>
      <c r="E1440" s="886"/>
      <c r="F1440" s="886"/>
      <c r="G1440" s="886"/>
      <c r="H1440" s="886"/>
      <c r="I1440" s="886"/>
      <c r="J1440" s="886"/>
      <c r="K1440" s="886"/>
      <c r="L1440" s="886"/>
      <c r="M1440" s="886"/>
      <c r="N1440" s="886"/>
      <c r="O1440" s="887"/>
    </row>
    <row r="1441" spans="2:85" ht="16.350000000000001" customHeight="1">
      <c r="B1441" s="888"/>
      <c r="C1441" s="886"/>
      <c r="D1441" s="886"/>
      <c r="E1441" s="886"/>
      <c r="F1441" s="886"/>
      <c r="G1441" s="886"/>
      <c r="H1441" s="886"/>
      <c r="I1441" s="886"/>
      <c r="J1441" s="886"/>
      <c r="K1441" s="886"/>
      <c r="L1441" s="886"/>
      <c r="M1441" s="886"/>
      <c r="N1441" s="886"/>
      <c r="O1441" s="887"/>
    </row>
    <row r="1442" spans="2:85" ht="16.350000000000001" customHeight="1">
      <c r="B1442" s="888"/>
      <c r="C1442" s="886"/>
      <c r="D1442" s="886"/>
      <c r="E1442" s="886"/>
      <c r="F1442" s="886"/>
      <c r="G1442" s="886"/>
      <c r="H1442" s="886"/>
      <c r="I1442" s="886"/>
      <c r="J1442" s="886"/>
      <c r="K1442" s="886"/>
      <c r="L1442" s="886"/>
      <c r="M1442" s="886"/>
      <c r="N1442" s="886"/>
      <c r="O1442" s="887"/>
    </row>
    <row r="1443" spans="2:85" ht="16.350000000000001" customHeight="1">
      <c r="B1443" s="888"/>
      <c r="C1443" s="886"/>
      <c r="D1443" s="886"/>
      <c r="E1443" s="886"/>
      <c r="F1443" s="886"/>
      <c r="G1443" s="886"/>
      <c r="H1443" s="886"/>
      <c r="I1443" s="886"/>
      <c r="J1443" s="886"/>
      <c r="K1443" s="886"/>
      <c r="L1443" s="886"/>
      <c r="M1443" s="886"/>
      <c r="N1443" s="886"/>
      <c r="O1443" s="887"/>
    </row>
    <row r="1444" spans="2:85" ht="16.350000000000001" customHeight="1">
      <c r="B1444" s="888"/>
      <c r="C1444" s="886"/>
      <c r="D1444" s="886"/>
      <c r="E1444" s="886"/>
      <c r="F1444" s="886"/>
      <c r="G1444" s="886"/>
      <c r="H1444" s="886"/>
      <c r="I1444" s="886"/>
      <c r="J1444" s="886"/>
      <c r="K1444" s="886"/>
      <c r="L1444" s="886"/>
      <c r="M1444" s="886"/>
      <c r="N1444" s="886"/>
      <c r="O1444" s="887"/>
    </row>
    <row r="1445" spans="2:85" ht="16.350000000000001" customHeight="1">
      <c r="B1445" s="888"/>
      <c r="C1445" s="886"/>
      <c r="D1445" s="886"/>
      <c r="E1445" s="886"/>
      <c r="F1445" s="886"/>
      <c r="G1445" s="886"/>
      <c r="H1445" s="886"/>
      <c r="I1445" s="886"/>
      <c r="J1445" s="886"/>
      <c r="K1445" s="886"/>
      <c r="L1445" s="886"/>
      <c r="M1445" s="886"/>
      <c r="N1445" s="886"/>
      <c r="O1445" s="887"/>
    </row>
    <row r="1446" spans="2:85" s="132" customFormat="1" ht="16.350000000000001" customHeight="1">
      <c r="B1446" s="870" t="s">
        <v>190</v>
      </c>
      <c r="C1446" s="871"/>
      <c r="D1446" s="871"/>
      <c r="E1446" s="871"/>
      <c r="F1446" s="871"/>
      <c r="G1446" s="871"/>
      <c r="H1446" s="871"/>
      <c r="I1446" s="871"/>
      <c r="J1446" s="871"/>
      <c r="K1446" s="871"/>
      <c r="L1446" s="872" t="s">
        <v>65</v>
      </c>
      <c r="M1446" s="872"/>
      <c r="N1446" s="872"/>
      <c r="O1446" s="873"/>
      <c r="P1446" s="131"/>
      <c r="Q1446" s="131"/>
      <c r="R1446" s="131"/>
      <c r="S1446" s="131"/>
      <c r="T1446" s="131"/>
      <c r="U1446" s="131"/>
      <c r="V1446" s="131"/>
      <c r="W1446" s="131"/>
      <c r="X1446" s="131"/>
      <c r="Y1446" s="131"/>
      <c r="Z1446" s="131"/>
      <c r="AA1446" s="131"/>
      <c r="AB1446" s="131"/>
      <c r="AC1446" s="131"/>
      <c r="AD1446" s="131"/>
      <c r="AE1446" s="131"/>
      <c r="AF1446" s="131"/>
      <c r="AG1446" s="131"/>
      <c r="AH1446" s="131"/>
      <c r="AI1446" s="131"/>
      <c r="AJ1446" s="131"/>
      <c r="AK1446" s="131"/>
      <c r="AL1446" s="131"/>
      <c r="AM1446" s="131"/>
      <c r="AN1446" s="131"/>
      <c r="AO1446" s="131"/>
      <c r="AP1446" s="131"/>
      <c r="AQ1446" s="131"/>
      <c r="AR1446" s="131"/>
      <c r="AS1446" s="131"/>
      <c r="AT1446" s="131"/>
      <c r="AU1446" s="131"/>
      <c r="AV1446" s="131"/>
      <c r="AW1446" s="131"/>
      <c r="AX1446" s="131"/>
      <c r="AY1446" s="131"/>
      <c r="AZ1446" s="131"/>
      <c r="BA1446" s="131"/>
      <c r="BB1446" s="131"/>
      <c r="BC1446" s="131"/>
      <c r="BD1446" s="131"/>
      <c r="BE1446" s="131"/>
      <c r="BF1446" s="131"/>
      <c r="BG1446" s="131"/>
      <c r="BH1446" s="131"/>
      <c r="BI1446" s="131"/>
      <c r="BJ1446" s="131"/>
      <c r="BK1446" s="131"/>
      <c r="BL1446" s="131"/>
      <c r="BM1446" s="131"/>
      <c r="BN1446" s="131"/>
      <c r="BO1446" s="131"/>
      <c r="BP1446" s="131"/>
      <c r="BQ1446" s="131"/>
      <c r="BR1446" s="131"/>
      <c r="BS1446" s="131"/>
      <c r="BT1446" s="131"/>
      <c r="BU1446" s="131"/>
      <c r="BV1446" s="131"/>
      <c r="BW1446" s="131"/>
      <c r="BX1446" s="131"/>
      <c r="BY1446" s="131"/>
      <c r="BZ1446" s="131"/>
      <c r="CA1446" s="131"/>
      <c r="CB1446" s="131"/>
      <c r="CC1446" s="131"/>
      <c r="CD1446" s="131"/>
      <c r="CE1446" s="131"/>
      <c r="CF1446" s="131"/>
      <c r="CG1446" s="131"/>
    </row>
    <row r="1447" spans="2:85" s="132" customFormat="1" ht="16.350000000000001" customHeight="1">
      <c r="B1447" s="870"/>
      <c r="C1447" s="871"/>
      <c r="D1447" s="871"/>
      <c r="E1447" s="871"/>
      <c r="F1447" s="871"/>
      <c r="G1447" s="871"/>
      <c r="H1447" s="871"/>
      <c r="I1447" s="871"/>
      <c r="J1447" s="871"/>
      <c r="K1447" s="871"/>
      <c r="L1447" s="872"/>
      <c r="M1447" s="872"/>
      <c r="N1447" s="872"/>
      <c r="O1447" s="873"/>
      <c r="P1447" s="131"/>
      <c r="Q1447" s="131"/>
      <c r="R1447" s="131"/>
      <c r="S1447" s="131"/>
      <c r="T1447" s="131"/>
      <c r="U1447" s="131"/>
      <c r="V1447" s="131"/>
      <c r="W1447" s="131"/>
      <c r="X1447" s="131"/>
      <c r="Y1447" s="131"/>
      <c r="Z1447" s="131"/>
      <c r="AA1447" s="131"/>
      <c r="AB1447" s="131"/>
      <c r="AC1447" s="131"/>
      <c r="AD1447" s="131"/>
      <c r="AE1447" s="131"/>
      <c r="AF1447" s="131"/>
      <c r="AG1447" s="131"/>
      <c r="AH1447" s="131"/>
      <c r="AI1447" s="131"/>
      <c r="AJ1447" s="131"/>
      <c r="AK1447" s="131"/>
      <c r="AL1447" s="131"/>
      <c r="AM1447" s="131"/>
      <c r="AN1447" s="131"/>
      <c r="AO1447" s="131"/>
      <c r="AP1447" s="131"/>
      <c r="AQ1447" s="131"/>
      <c r="AR1447" s="131"/>
      <c r="AS1447" s="131"/>
      <c r="AT1447" s="131"/>
      <c r="AU1447" s="131"/>
      <c r="AV1447" s="131"/>
      <c r="AW1447" s="131"/>
      <c r="AX1447" s="131"/>
      <c r="AY1447" s="131"/>
      <c r="AZ1447" s="131"/>
      <c r="BA1447" s="131"/>
      <c r="BB1447" s="131"/>
      <c r="BC1447" s="131"/>
      <c r="BD1447" s="131"/>
      <c r="BE1447" s="131"/>
      <c r="BF1447" s="131"/>
      <c r="BG1447" s="131"/>
      <c r="BH1447" s="131"/>
      <c r="BI1447" s="131"/>
      <c r="BJ1447" s="131"/>
      <c r="BK1447" s="131"/>
      <c r="BL1447" s="131"/>
      <c r="BM1447" s="131"/>
      <c r="BN1447" s="131"/>
      <c r="BO1447" s="131"/>
      <c r="BP1447" s="131"/>
      <c r="BQ1447" s="131"/>
      <c r="BR1447" s="131"/>
      <c r="BS1447" s="131"/>
      <c r="BT1447" s="131"/>
      <c r="BU1447" s="131"/>
      <c r="BV1447" s="131"/>
      <c r="BW1447" s="131"/>
      <c r="BX1447" s="131"/>
      <c r="BY1447" s="131"/>
      <c r="BZ1447" s="131"/>
      <c r="CA1447" s="131"/>
      <c r="CB1447" s="131"/>
      <c r="CC1447" s="131"/>
      <c r="CD1447" s="131"/>
      <c r="CE1447" s="131"/>
      <c r="CF1447" s="131"/>
      <c r="CG1447" s="131"/>
    </row>
    <row r="1448" spans="2:85" s="132" customFormat="1" ht="16.350000000000001" customHeight="1">
      <c r="B1448" s="827" t="s">
        <v>518</v>
      </c>
      <c r="C1448" s="828"/>
      <c r="D1448" s="828"/>
      <c r="E1448" s="828"/>
      <c r="F1448" s="828"/>
      <c r="G1448" s="828"/>
      <c r="H1448" s="828"/>
      <c r="I1448" s="828"/>
      <c r="J1448" s="828"/>
      <c r="K1448" s="828"/>
      <c r="L1448" s="833"/>
      <c r="M1448" s="833"/>
      <c r="N1448" s="833"/>
      <c r="O1448" s="834"/>
      <c r="P1448" s="131"/>
      <c r="Q1448" s="131"/>
      <c r="R1448" s="131"/>
      <c r="S1448" s="131"/>
      <c r="T1448" s="131"/>
      <c r="U1448" s="131"/>
      <c r="V1448" s="131"/>
      <c r="W1448" s="131"/>
      <c r="X1448" s="131"/>
      <c r="Y1448" s="131"/>
      <c r="Z1448" s="131"/>
      <c r="AA1448" s="131"/>
      <c r="AB1448" s="131"/>
      <c r="AC1448" s="131"/>
      <c r="AD1448" s="131"/>
      <c r="AE1448" s="131"/>
      <c r="AF1448" s="131"/>
      <c r="AG1448" s="131"/>
      <c r="AH1448" s="131"/>
      <c r="AI1448" s="131"/>
      <c r="AJ1448" s="131"/>
      <c r="AK1448" s="131"/>
      <c r="AL1448" s="131"/>
      <c r="AM1448" s="131"/>
      <c r="AN1448" s="131"/>
      <c r="AO1448" s="131"/>
      <c r="AP1448" s="131"/>
      <c r="AQ1448" s="131"/>
      <c r="AR1448" s="131"/>
      <c r="AS1448" s="131"/>
      <c r="AT1448" s="131"/>
      <c r="AU1448" s="131"/>
      <c r="AV1448" s="131"/>
      <c r="AW1448" s="131"/>
      <c r="AX1448" s="131"/>
      <c r="AY1448" s="131"/>
      <c r="AZ1448" s="131"/>
      <c r="BA1448" s="131"/>
      <c r="BB1448" s="131"/>
      <c r="BC1448" s="131"/>
      <c r="BD1448" s="131"/>
      <c r="BE1448" s="131"/>
      <c r="BF1448" s="131"/>
      <c r="BG1448" s="131"/>
      <c r="BH1448" s="131"/>
      <c r="BI1448" s="131"/>
      <c r="BJ1448" s="131"/>
      <c r="BK1448" s="131"/>
      <c r="BL1448" s="131"/>
      <c r="BM1448" s="131"/>
      <c r="BN1448" s="131"/>
      <c r="BO1448" s="131"/>
      <c r="BP1448" s="131"/>
      <c r="BQ1448" s="131"/>
      <c r="BR1448" s="131"/>
      <c r="BS1448" s="131"/>
      <c r="BT1448" s="131"/>
      <c r="BU1448" s="131"/>
      <c r="BV1448" s="131"/>
      <c r="BW1448" s="131"/>
      <c r="BX1448" s="131"/>
      <c r="BY1448" s="131"/>
      <c r="BZ1448" s="131"/>
      <c r="CA1448" s="131"/>
      <c r="CB1448" s="131"/>
      <c r="CC1448" s="131"/>
      <c r="CD1448" s="131"/>
      <c r="CE1448" s="131"/>
      <c r="CF1448" s="131"/>
      <c r="CG1448" s="131"/>
    </row>
    <row r="1449" spans="2:85" s="132" customFormat="1" ht="16.350000000000001" customHeight="1">
      <c r="B1449" s="827"/>
      <c r="C1449" s="828"/>
      <c r="D1449" s="828"/>
      <c r="E1449" s="828"/>
      <c r="F1449" s="828"/>
      <c r="G1449" s="828"/>
      <c r="H1449" s="828"/>
      <c r="I1449" s="828"/>
      <c r="J1449" s="828"/>
      <c r="K1449" s="828"/>
      <c r="L1449" s="833"/>
      <c r="M1449" s="833"/>
      <c r="N1449" s="833"/>
      <c r="O1449" s="834"/>
      <c r="P1449" s="131"/>
      <c r="Q1449" s="131"/>
      <c r="R1449" s="131"/>
      <c r="S1449" s="131"/>
      <c r="T1449" s="131"/>
      <c r="U1449" s="131"/>
      <c r="V1449" s="131"/>
      <c r="W1449" s="131"/>
      <c r="X1449" s="131"/>
      <c r="Y1449" s="131"/>
      <c r="Z1449" s="131"/>
      <c r="AA1449" s="131"/>
      <c r="AB1449" s="131"/>
      <c r="AC1449" s="131"/>
      <c r="AD1449" s="131"/>
      <c r="AE1449" s="131"/>
      <c r="AF1449" s="131"/>
      <c r="AG1449" s="131"/>
      <c r="AH1449" s="131"/>
      <c r="AI1449" s="131"/>
      <c r="AJ1449" s="131"/>
      <c r="AK1449" s="131"/>
      <c r="AL1449" s="131"/>
      <c r="AM1449" s="131"/>
      <c r="AN1449" s="131"/>
      <c r="AO1449" s="131"/>
      <c r="AP1449" s="131"/>
      <c r="AQ1449" s="131"/>
      <c r="AR1449" s="131"/>
      <c r="AS1449" s="131"/>
      <c r="AT1449" s="131"/>
      <c r="AU1449" s="131"/>
      <c r="AV1449" s="131"/>
      <c r="AW1449" s="131"/>
      <c r="AX1449" s="131"/>
      <c r="AY1449" s="131"/>
      <c r="AZ1449" s="131"/>
      <c r="BA1449" s="131"/>
      <c r="BB1449" s="131"/>
      <c r="BC1449" s="131"/>
      <c r="BD1449" s="131"/>
      <c r="BE1449" s="131"/>
      <c r="BF1449" s="131"/>
      <c r="BG1449" s="131"/>
      <c r="BH1449" s="131"/>
      <c r="BI1449" s="131"/>
      <c r="BJ1449" s="131"/>
      <c r="BK1449" s="131"/>
      <c r="BL1449" s="131"/>
      <c r="BM1449" s="131"/>
      <c r="BN1449" s="131"/>
      <c r="BO1449" s="131"/>
      <c r="BP1449" s="131"/>
      <c r="BQ1449" s="131"/>
      <c r="BR1449" s="131"/>
      <c r="BS1449" s="131"/>
      <c r="BT1449" s="131"/>
      <c r="BU1449" s="131"/>
      <c r="BV1449" s="131"/>
      <c r="BW1449" s="131"/>
      <c r="BX1449" s="131"/>
      <c r="BY1449" s="131"/>
      <c r="BZ1449" s="131"/>
      <c r="CA1449" s="131"/>
      <c r="CB1449" s="131"/>
      <c r="CC1449" s="131"/>
      <c r="CD1449" s="131"/>
      <c r="CE1449" s="131"/>
      <c r="CF1449" s="131"/>
      <c r="CG1449" s="131"/>
    </row>
    <row r="1450" spans="2:85" s="132" customFormat="1" ht="16.350000000000001" customHeight="1">
      <c r="B1450" s="827"/>
      <c r="C1450" s="828"/>
      <c r="D1450" s="828"/>
      <c r="E1450" s="828"/>
      <c r="F1450" s="828"/>
      <c r="G1450" s="828"/>
      <c r="H1450" s="828"/>
      <c r="I1450" s="828"/>
      <c r="J1450" s="828"/>
      <c r="K1450" s="828"/>
      <c r="L1450" s="833"/>
      <c r="M1450" s="833"/>
      <c r="N1450" s="833"/>
      <c r="O1450" s="834"/>
      <c r="P1450" s="131"/>
      <c r="Q1450" s="131"/>
      <c r="R1450" s="131"/>
      <c r="S1450" s="131"/>
      <c r="T1450" s="131"/>
      <c r="U1450" s="131"/>
      <c r="V1450" s="131"/>
      <c r="W1450" s="131"/>
      <c r="X1450" s="131"/>
      <c r="Y1450" s="131"/>
      <c r="Z1450" s="131"/>
      <c r="AA1450" s="131"/>
      <c r="AB1450" s="131"/>
      <c r="AC1450" s="131"/>
      <c r="AD1450" s="131"/>
      <c r="AE1450" s="131"/>
      <c r="AF1450" s="131"/>
      <c r="AG1450" s="131"/>
      <c r="AH1450" s="131"/>
      <c r="AI1450" s="131"/>
      <c r="AJ1450" s="131"/>
      <c r="AK1450" s="131"/>
      <c r="AL1450" s="131"/>
      <c r="AM1450" s="131"/>
      <c r="AN1450" s="131"/>
      <c r="AO1450" s="131"/>
      <c r="AP1450" s="131"/>
      <c r="AQ1450" s="131"/>
      <c r="AR1450" s="131"/>
      <c r="AS1450" s="131"/>
      <c r="AT1450" s="131"/>
      <c r="AU1450" s="131"/>
      <c r="AV1450" s="131"/>
      <c r="AW1450" s="131"/>
      <c r="AX1450" s="131"/>
      <c r="AY1450" s="131"/>
      <c r="AZ1450" s="131"/>
      <c r="BA1450" s="131"/>
      <c r="BB1450" s="131"/>
      <c r="BC1450" s="131"/>
      <c r="BD1450" s="131"/>
      <c r="BE1450" s="131"/>
      <c r="BF1450" s="131"/>
      <c r="BG1450" s="131"/>
      <c r="BH1450" s="131"/>
      <c r="BI1450" s="131"/>
      <c r="BJ1450" s="131"/>
      <c r="BK1450" s="131"/>
      <c r="BL1450" s="131"/>
      <c r="BM1450" s="131"/>
      <c r="BN1450" s="131"/>
      <c r="BO1450" s="131"/>
      <c r="BP1450" s="131"/>
      <c r="BQ1450" s="131"/>
      <c r="BR1450" s="131"/>
      <c r="BS1450" s="131"/>
      <c r="BT1450" s="131"/>
      <c r="BU1450" s="131"/>
      <c r="BV1450" s="131"/>
      <c r="BW1450" s="131"/>
      <c r="BX1450" s="131"/>
      <c r="BY1450" s="131"/>
      <c r="BZ1450" s="131"/>
      <c r="CA1450" s="131"/>
      <c r="CB1450" s="131"/>
      <c r="CC1450" s="131"/>
      <c r="CD1450" s="131"/>
      <c r="CE1450" s="131"/>
      <c r="CF1450" s="131"/>
      <c r="CG1450" s="131"/>
    </row>
    <row r="1451" spans="2:85" s="132" customFormat="1" ht="16.350000000000001" customHeight="1">
      <c r="B1451" s="827"/>
      <c r="C1451" s="828"/>
      <c r="D1451" s="828"/>
      <c r="E1451" s="828"/>
      <c r="F1451" s="828"/>
      <c r="G1451" s="828"/>
      <c r="H1451" s="828"/>
      <c r="I1451" s="828"/>
      <c r="J1451" s="828"/>
      <c r="K1451" s="828"/>
      <c r="L1451" s="833"/>
      <c r="M1451" s="833"/>
      <c r="N1451" s="833"/>
      <c r="O1451" s="834"/>
      <c r="P1451" s="131"/>
      <c r="Q1451" s="131"/>
      <c r="R1451" s="131"/>
      <c r="S1451" s="131"/>
      <c r="T1451" s="131"/>
      <c r="U1451" s="131"/>
      <c r="V1451" s="131"/>
      <c r="W1451" s="131"/>
      <c r="X1451" s="131"/>
      <c r="Y1451" s="131"/>
      <c r="Z1451" s="131"/>
      <c r="AA1451" s="131"/>
      <c r="AB1451" s="131"/>
      <c r="AC1451" s="131"/>
      <c r="AD1451" s="131"/>
      <c r="AE1451" s="131"/>
      <c r="AF1451" s="131"/>
      <c r="AG1451" s="131"/>
      <c r="AH1451" s="131"/>
      <c r="AI1451" s="131"/>
      <c r="AJ1451" s="131"/>
      <c r="AK1451" s="131"/>
      <c r="AL1451" s="131"/>
      <c r="AM1451" s="131"/>
      <c r="AN1451" s="131"/>
      <c r="AO1451" s="131"/>
      <c r="AP1451" s="131"/>
      <c r="AQ1451" s="131"/>
      <c r="AR1451" s="131"/>
      <c r="AS1451" s="131"/>
      <c r="AT1451" s="131"/>
      <c r="AU1451" s="131"/>
      <c r="AV1451" s="131"/>
      <c r="AW1451" s="131"/>
      <c r="AX1451" s="131"/>
      <c r="AY1451" s="131"/>
      <c r="AZ1451" s="131"/>
      <c r="BA1451" s="131"/>
      <c r="BB1451" s="131"/>
      <c r="BC1451" s="131"/>
      <c r="BD1451" s="131"/>
      <c r="BE1451" s="131"/>
      <c r="BF1451" s="131"/>
      <c r="BG1451" s="131"/>
      <c r="BH1451" s="131"/>
      <c r="BI1451" s="131"/>
      <c r="BJ1451" s="131"/>
      <c r="BK1451" s="131"/>
      <c r="BL1451" s="131"/>
      <c r="BM1451" s="131"/>
      <c r="BN1451" s="131"/>
      <c r="BO1451" s="131"/>
      <c r="BP1451" s="131"/>
      <c r="BQ1451" s="131"/>
      <c r="BR1451" s="131"/>
      <c r="BS1451" s="131"/>
      <c r="BT1451" s="131"/>
      <c r="BU1451" s="131"/>
      <c r="BV1451" s="131"/>
      <c r="BW1451" s="131"/>
      <c r="BX1451" s="131"/>
      <c r="BY1451" s="131"/>
      <c r="BZ1451" s="131"/>
      <c r="CA1451" s="131"/>
      <c r="CB1451" s="131"/>
      <c r="CC1451" s="131"/>
      <c r="CD1451" s="131"/>
      <c r="CE1451" s="131"/>
      <c r="CF1451" s="131"/>
      <c r="CG1451" s="131"/>
    </row>
    <row r="1452" spans="2:85" s="132" customFormat="1" ht="16.350000000000001" customHeight="1">
      <c r="B1452" s="827"/>
      <c r="C1452" s="828"/>
      <c r="D1452" s="828"/>
      <c r="E1452" s="828"/>
      <c r="F1452" s="828"/>
      <c r="G1452" s="828"/>
      <c r="H1452" s="828"/>
      <c r="I1452" s="828"/>
      <c r="J1452" s="828"/>
      <c r="K1452" s="828"/>
      <c r="L1452" s="833"/>
      <c r="M1452" s="833"/>
      <c r="N1452" s="833"/>
      <c r="O1452" s="834"/>
      <c r="P1452" s="131"/>
      <c r="Q1452" s="131"/>
      <c r="R1452" s="131"/>
      <c r="S1452" s="131"/>
      <c r="T1452" s="131"/>
      <c r="U1452" s="131"/>
      <c r="V1452" s="131"/>
      <c r="W1452" s="131"/>
      <c r="X1452" s="131"/>
      <c r="Y1452" s="131"/>
      <c r="Z1452" s="131"/>
      <c r="AA1452" s="131"/>
      <c r="AB1452" s="131"/>
      <c r="AC1452" s="131"/>
      <c r="AD1452" s="131"/>
      <c r="AE1452" s="131"/>
      <c r="AF1452" s="131"/>
      <c r="AG1452" s="131"/>
      <c r="AH1452" s="131"/>
      <c r="AI1452" s="131"/>
      <c r="AJ1452" s="131"/>
      <c r="AK1452" s="131"/>
      <c r="AL1452" s="131"/>
      <c r="AM1452" s="131"/>
      <c r="AN1452" s="131"/>
      <c r="AO1452" s="131"/>
      <c r="AP1452" s="131"/>
      <c r="AQ1452" s="131"/>
      <c r="AR1452" s="131"/>
      <c r="AS1452" s="131"/>
      <c r="AT1452" s="131"/>
      <c r="AU1452" s="131"/>
      <c r="AV1452" s="131"/>
      <c r="AW1452" s="131"/>
      <c r="AX1452" s="131"/>
      <c r="AY1452" s="131"/>
      <c r="AZ1452" s="131"/>
      <c r="BA1452" s="131"/>
      <c r="BB1452" s="131"/>
      <c r="BC1452" s="131"/>
      <c r="BD1452" s="131"/>
      <c r="BE1452" s="131"/>
      <c r="BF1452" s="131"/>
      <c r="BG1452" s="131"/>
      <c r="BH1452" s="131"/>
      <c r="BI1452" s="131"/>
      <c r="BJ1452" s="131"/>
      <c r="BK1452" s="131"/>
      <c r="BL1452" s="131"/>
      <c r="BM1452" s="131"/>
      <c r="BN1452" s="131"/>
      <c r="BO1452" s="131"/>
      <c r="BP1452" s="131"/>
      <c r="BQ1452" s="131"/>
      <c r="BR1452" s="131"/>
      <c r="BS1452" s="131"/>
      <c r="BT1452" s="131"/>
      <c r="BU1452" s="131"/>
      <c r="BV1452" s="131"/>
      <c r="BW1452" s="131"/>
      <c r="BX1452" s="131"/>
      <c r="BY1452" s="131"/>
      <c r="BZ1452" s="131"/>
      <c r="CA1452" s="131"/>
      <c r="CB1452" s="131"/>
      <c r="CC1452" s="131"/>
      <c r="CD1452" s="131"/>
      <c r="CE1452" s="131"/>
      <c r="CF1452" s="131"/>
      <c r="CG1452" s="131"/>
    </row>
    <row r="1453" spans="2:85" s="132" customFormat="1" ht="16.350000000000001" customHeight="1">
      <c r="B1453" s="827"/>
      <c r="C1453" s="828"/>
      <c r="D1453" s="828"/>
      <c r="E1453" s="828"/>
      <c r="F1453" s="828"/>
      <c r="G1453" s="828"/>
      <c r="H1453" s="828"/>
      <c r="I1453" s="828"/>
      <c r="J1453" s="828"/>
      <c r="K1453" s="828"/>
      <c r="L1453" s="833"/>
      <c r="M1453" s="833"/>
      <c r="N1453" s="833"/>
      <c r="O1453" s="834"/>
      <c r="P1453" s="131"/>
      <c r="Q1453" s="131"/>
      <c r="R1453" s="131"/>
      <c r="S1453" s="131"/>
      <c r="T1453" s="131"/>
      <c r="U1453" s="131"/>
      <c r="V1453" s="131"/>
      <c r="W1453" s="131"/>
      <c r="X1453" s="131"/>
      <c r="Y1453" s="131"/>
      <c r="Z1453" s="131"/>
      <c r="AA1453" s="131"/>
      <c r="AB1453" s="131"/>
      <c r="AC1453" s="131"/>
      <c r="AD1453" s="131"/>
      <c r="AE1453" s="131"/>
      <c r="AF1453" s="131"/>
      <c r="AG1453" s="131"/>
      <c r="AH1453" s="131"/>
      <c r="AI1453" s="131"/>
      <c r="AJ1453" s="131"/>
      <c r="AK1453" s="131"/>
      <c r="AL1453" s="131"/>
      <c r="AM1453" s="131"/>
      <c r="AN1453" s="131"/>
      <c r="AO1453" s="131"/>
      <c r="AP1453" s="131"/>
      <c r="AQ1453" s="131"/>
      <c r="AR1453" s="131"/>
      <c r="AS1453" s="131"/>
      <c r="AT1453" s="131"/>
      <c r="AU1453" s="131"/>
      <c r="AV1453" s="131"/>
      <c r="AW1453" s="131"/>
      <c r="AX1453" s="131"/>
      <c r="AY1453" s="131"/>
      <c r="AZ1453" s="131"/>
      <c r="BA1453" s="131"/>
      <c r="BB1453" s="131"/>
      <c r="BC1453" s="131"/>
      <c r="BD1453" s="131"/>
      <c r="BE1453" s="131"/>
      <c r="BF1453" s="131"/>
      <c r="BG1453" s="131"/>
      <c r="BH1453" s="131"/>
      <c r="BI1453" s="131"/>
      <c r="BJ1453" s="131"/>
      <c r="BK1453" s="131"/>
      <c r="BL1453" s="131"/>
      <c r="BM1453" s="131"/>
      <c r="BN1453" s="131"/>
      <c r="BO1453" s="131"/>
      <c r="BP1453" s="131"/>
      <c r="BQ1453" s="131"/>
      <c r="BR1453" s="131"/>
      <c r="BS1453" s="131"/>
      <c r="BT1453" s="131"/>
      <c r="BU1453" s="131"/>
      <c r="BV1453" s="131"/>
      <c r="BW1453" s="131"/>
      <c r="BX1453" s="131"/>
      <c r="BY1453" s="131"/>
      <c r="BZ1453" s="131"/>
      <c r="CA1453" s="131"/>
      <c r="CB1453" s="131"/>
      <c r="CC1453" s="131"/>
      <c r="CD1453" s="131"/>
      <c r="CE1453" s="131"/>
      <c r="CF1453" s="131"/>
      <c r="CG1453" s="131"/>
    </row>
    <row r="1454" spans="2:85" s="132" customFormat="1" ht="16.350000000000001" customHeight="1" thickBot="1">
      <c r="B1454" s="899"/>
      <c r="C1454" s="900"/>
      <c r="D1454" s="900"/>
      <c r="E1454" s="900"/>
      <c r="F1454" s="900"/>
      <c r="G1454" s="900"/>
      <c r="H1454" s="900"/>
      <c r="I1454" s="900"/>
      <c r="J1454" s="900"/>
      <c r="K1454" s="900"/>
      <c r="L1454" s="835"/>
      <c r="M1454" s="835"/>
      <c r="N1454" s="835"/>
      <c r="O1454" s="836"/>
      <c r="P1454" s="131"/>
      <c r="Q1454" s="131"/>
      <c r="R1454" s="131"/>
      <c r="S1454" s="131"/>
      <c r="T1454" s="131"/>
      <c r="U1454" s="131"/>
      <c r="V1454" s="131"/>
      <c r="W1454" s="131"/>
      <c r="X1454" s="131"/>
      <c r="Y1454" s="131"/>
      <c r="Z1454" s="131"/>
      <c r="AA1454" s="131"/>
      <c r="AB1454" s="131"/>
      <c r="AC1454" s="131"/>
      <c r="AD1454" s="131"/>
      <c r="AE1454" s="131"/>
      <c r="AF1454" s="131"/>
      <c r="AG1454" s="131"/>
      <c r="AH1454" s="131"/>
      <c r="AI1454" s="131"/>
      <c r="AJ1454" s="131"/>
      <c r="AK1454" s="131"/>
      <c r="AL1454" s="131"/>
      <c r="AM1454" s="131"/>
      <c r="AN1454" s="131"/>
      <c r="AO1454" s="131"/>
      <c r="AP1454" s="131"/>
      <c r="AQ1454" s="131"/>
      <c r="AR1454" s="131"/>
      <c r="AS1454" s="131"/>
      <c r="AT1454" s="131"/>
      <c r="AU1454" s="131"/>
      <c r="AV1454" s="131"/>
      <c r="AW1454" s="131"/>
      <c r="AX1454" s="131"/>
      <c r="AY1454" s="131"/>
      <c r="AZ1454" s="131"/>
      <c r="BA1454" s="131"/>
      <c r="BB1454" s="131"/>
      <c r="BC1454" s="131"/>
      <c r="BD1454" s="131"/>
      <c r="BE1454" s="131"/>
      <c r="BF1454" s="131"/>
      <c r="BG1454" s="131"/>
      <c r="BH1454" s="131"/>
      <c r="BI1454" s="131"/>
      <c r="BJ1454" s="131"/>
      <c r="BK1454" s="131"/>
      <c r="BL1454" s="131"/>
      <c r="BM1454" s="131"/>
      <c r="BN1454" s="131"/>
      <c r="BO1454" s="131"/>
      <c r="BP1454" s="131"/>
      <c r="BQ1454" s="131"/>
      <c r="BR1454" s="131"/>
      <c r="BS1454" s="131"/>
      <c r="BT1454" s="131"/>
      <c r="BU1454" s="131"/>
      <c r="BV1454" s="131"/>
      <c r="BW1454" s="131"/>
      <c r="BX1454" s="131"/>
      <c r="BY1454" s="131"/>
      <c r="BZ1454" s="131"/>
      <c r="CA1454" s="131"/>
      <c r="CB1454" s="131"/>
      <c r="CC1454" s="131"/>
      <c r="CD1454" s="131"/>
      <c r="CE1454" s="131"/>
      <c r="CF1454" s="131"/>
      <c r="CG1454" s="131"/>
    </row>
    <row r="1455" spans="2:85" s="854" customFormat="1" ht="16.350000000000001" customHeight="1" thickBot="1"/>
    <row r="1456" spans="2:85" s="132" customFormat="1" ht="16.350000000000001" customHeight="1">
      <c r="B1456" s="874" t="s">
        <v>446</v>
      </c>
      <c r="C1456" s="596" t="s">
        <v>728</v>
      </c>
      <c r="D1456" s="596"/>
      <c r="E1456" s="596"/>
      <c r="F1456" s="596"/>
      <c r="G1456" s="596"/>
      <c r="H1456" s="596"/>
      <c r="I1456" s="596"/>
      <c r="J1456" s="596"/>
      <c r="K1456" s="596"/>
      <c r="L1456" s="596"/>
      <c r="M1456" s="596"/>
      <c r="N1456" s="596"/>
      <c r="O1456" s="597"/>
      <c r="P1456" s="131"/>
      <c r="Q1456" s="131"/>
      <c r="R1456" s="131"/>
      <c r="S1456" s="131"/>
      <c r="T1456" s="131"/>
      <c r="U1456" s="131"/>
      <c r="V1456" s="131"/>
      <c r="W1456" s="131"/>
      <c r="X1456" s="131"/>
      <c r="Y1456" s="131"/>
      <c r="Z1456" s="131"/>
      <c r="AA1456" s="131"/>
      <c r="AB1456" s="131"/>
      <c r="AC1456" s="131"/>
      <c r="AD1456" s="131"/>
      <c r="AE1456" s="131"/>
      <c r="AF1456" s="131"/>
      <c r="AG1456" s="131"/>
      <c r="AH1456" s="131"/>
      <c r="AI1456" s="131"/>
      <c r="AJ1456" s="131"/>
      <c r="AK1456" s="131"/>
      <c r="AL1456" s="131"/>
      <c r="AM1456" s="131"/>
      <c r="AN1456" s="131"/>
      <c r="AO1456" s="131"/>
      <c r="AP1456" s="131"/>
      <c r="AQ1456" s="131"/>
      <c r="AR1456" s="131"/>
      <c r="AS1456" s="131"/>
      <c r="AT1456" s="131"/>
      <c r="AU1456" s="131"/>
      <c r="AV1456" s="131"/>
      <c r="AW1456" s="131"/>
      <c r="AX1456" s="131"/>
      <c r="AY1456" s="131"/>
      <c r="AZ1456" s="131"/>
      <c r="BA1456" s="131"/>
      <c r="BB1456" s="131"/>
      <c r="BC1456" s="131"/>
      <c r="BD1456" s="131"/>
      <c r="BE1456" s="131"/>
      <c r="BF1456" s="131"/>
      <c r="BG1456" s="131"/>
      <c r="BH1456" s="131"/>
      <c r="BI1456" s="131"/>
      <c r="BJ1456" s="131"/>
      <c r="BK1456" s="131"/>
      <c r="BL1456" s="131"/>
      <c r="BM1456" s="131"/>
      <c r="BN1456" s="131"/>
      <c r="BO1456" s="131"/>
      <c r="BP1456" s="131"/>
      <c r="BQ1456" s="131"/>
      <c r="BR1456" s="131"/>
      <c r="BS1456" s="131"/>
      <c r="BT1456" s="131"/>
      <c r="BU1456" s="131"/>
      <c r="BV1456" s="131"/>
      <c r="BW1456" s="131"/>
      <c r="BX1456" s="131"/>
      <c r="BY1456" s="131"/>
      <c r="BZ1456" s="131"/>
      <c r="CA1456" s="131"/>
      <c r="CB1456" s="131"/>
      <c r="CC1456" s="131"/>
      <c r="CD1456" s="131"/>
      <c r="CE1456" s="131"/>
      <c r="CF1456" s="131"/>
      <c r="CG1456" s="131"/>
    </row>
    <row r="1457" spans="2:85" s="132" customFormat="1" ht="16.350000000000001" customHeight="1">
      <c r="B1457" s="875"/>
      <c r="C1457" s="598"/>
      <c r="D1457" s="598"/>
      <c r="E1457" s="598"/>
      <c r="F1457" s="598"/>
      <c r="G1457" s="598"/>
      <c r="H1457" s="598"/>
      <c r="I1457" s="598"/>
      <c r="J1457" s="598"/>
      <c r="K1457" s="598"/>
      <c r="L1457" s="598"/>
      <c r="M1457" s="598"/>
      <c r="N1457" s="598"/>
      <c r="O1457" s="599"/>
      <c r="P1457" s="131"/>
      <c r="Q1457" s="131"/>
      <c r="R1457" s="131"/>
      <c r="S1457" s="131"/>
      <c r="T1457" s="131"/>
      <c r="U1457" s="131"/>
      <c r="V1457" s="131"/>
      <c r="W1457" s="131"/>
      <c r="X1457" s="131"/>
      <c r="Y1457" s="131"/>
      <c r="Z1457" s="131"/>
      <c r="AA1457" s="131"/>
      <c r="AB1457" s="131"/>
      <c r="AC1457" s="131"/>
      <c r="AD1457" s="131"/>
      <c r="AE1457" s="131"/>
      <c r="AF1457" s="131"/>
      <c r="AG1457" s="131"/>
      <c r="AH1457" s="131"/>
      <c r="AI1457" s="131"/>
      <c r="AJ1457" s="131"/>
      <c r="AK1457" s="131"/>
      <c r="AL1457" s="131"/>
      <c r="AM1457" s="131"/>
      <c r="AN1457" s="131"/>
      <c r="AO1457" s="131"/>
      <c r="AP1457" s="131"/>
      <c r="AQ1457" s="131"/>
      <c r="AR1457" s="131"/>
      <c r="AS1457" s="131"/>
      <c r="AT1457" s="131"/>
      <c r="AU1457" s="131"/>
      <c r="AV1457" s="131"/>
      <c r="AW1457" s="131"/>
      <c r="AX1457" s="131"/>
      <c r="AY1457" s="131"/>
      <c r="AZ1457" s="131"/>
      <c r="BA1457" s="131"/>
      <c r="BB1457" s="131"/>
      <c r="BC1457" s="131"/>
      <c r="BD1457" s="131"/>
      <c r="BE1457" s="131"/>
      <c r="BF1457" s="131"/>
      <c r="BG1457" s="131"/>
      <c r="BH1457" s="131"/>
      <c r="BI1457" s="131"/>
      <c r="BJ1457" s="131"/>
      <c r="BK1457" s="131"/>
      <c r="BL1457" s="131"/>
      <c r="BM1457" s="131"/>
      <c r="BN1457" s="131"/>
      <c r="BO1457" s="131"/>
      <c r="BP1457" s="131"/>
      <c r="BQ1457" s="131"/>
      <c r="BR1457" s="131"/>
      <c r="BS1457" s="131"/>
      <c r="BT1457" s="131"/>
      <c r="BU1457" s="131"/>
      <c r="BV1457" s="131"/>
      <c r="BW1457" s="131"/>
      <c r="BX1457" s="131"/>
      <c r="BY1457" s="131"/>
      <c r="BZ1457" s="131"/>
      <c r="CA1457" s="131"/>
      <c r="CB1457" s="131"/>
      <c r="CC1457" s="131"/>
      <c r="CD1457" s="131"/>
      <c r="CE1457" s="131"/>
      <c r="CF1457" s="131"/>
      <c r="CG1457" s="131"/>
    </row>
    <row r="1458" spans="2:85" s="132" customFormat="1" ht="16.350000000000001" customHeight="1">
      <c r="B1458" s="875"/>
      <c r="C1458" s="598"/>
      <c r="D1458" s="598"/>
      <c r="E1458" s="598"/>
      <c r="F1458" s="598"/>
      <c r="G1458" s="598"/>
      <c r="H1458" s="598"/>
      <c r="I1458" s="598"/>
      <c r="J1458" s="598"/>
      <c r="K1458" s="598"/>
      <c r="L1458" s="598"/>
      <c r="M1458" s="598"/>
      <c r="N1458" s="598"/>
      <c r="O1458" s="599"/>
      <c r="P1458" s="131"/>
      <c r="Q1458" s="131"/>
      <c r="R1458" s="131"/>
      <c r="S1458" s="131"/>
      <c r="T1458" s="131"/>
      <c r="U1458" s="131"/>
      <c r="V1458" s="131"/>
      <c r="W1458" s="131"/>
      <c r="X1458" s="131"/>
      <c r="Y1458" s="131"/>
      <c r="Z1458" s="131"/>
      <c r="AA1458" s="131"/>
      <c r="AB1458" s="131"/>
      <c r="AC1458" s="131"/>
      <c r="AD1458" s="131"/>
      <c r="AE1458" s="131"/>
      <c r="AF1458" s="131"/>
      <c r="AG1458" s="131"/>
      <c r="AH1458" s="131"/>
      <c r="AI1458" s="131"/>
      <c r="AJ1458" s="131"/>
      <c r="AK1458" s="131"/>
      <c r="AL1458" s="131"/>
      <c r="AM1458" s="131"/>
      <c r="AN1458" s="131"/>
      <c r="AO1458" s="131"/>
      <c r="AP1458" s="131"/>
      <c r="AQ1458" s="131"/>
      <c r="AR1458" s="131"/>
      <c r="AS1458" s="131"/>
      <c r="AT1458" s="131"/>
      <c r="AU1458" s="131"/>
      <c r="AV1458" s="131"/>
      <c r="AW1458" s="131"/>
      <c r="AX1458" s="131"/>
      <c r="AY1458" s="131"/>
      <c r="AZ1458" s="131"/>
      <c r="BA1458" s="131"/>
      <c r="BB1458" s="131"/>
      <c r="BC1458" s="131"/>
      <c r="BD1458" s="131"/>
      <c r="BE1458" s="131"/>
      <c r="BF1458" s="131"/>
      <c r="BG1458" s="131"/>
      <c r="BH1458" s="131"/>
      <c r="BI1458" s="131"/>
      <c r="BJ1458" s="131"/>
      <c r="BK1458" s="131"/>
      <c r="BL1458" s="131"/>
      <c r="BM1458" s="131"/>
      <c r="BN1458" s="131"/>
      <c r="BO1458" s="131"/>
      <c r="BP1458" s="131"/>
      <c r="BQ1458" s="131"/>
      <c r="BR1458" s="131"/>
      <c r="BS1458" s="131"/>
      <c r="BT1458" s="131"/>
      <c r="BU1458" s="131"/>
      <c r="BV1458" s="131"/>
      <c r="BW1458" s="131"/>
      <c r="BX1458" s="131"/>
      <c r="BY1458" s="131"/>
      <c r="BZ1458" s="131"/>
      <c r="CA1458" s="131"/>
      <c r="CB1458" s="131"/>
      <c r="CC1458" s="131"/>
      <c r="CD1458" s="131"/>
      <c r="CE1458" s="131"/>
      <c r="CF1458" s="131"/>
      <c r="CG1458" s="131"/>
    </row>
    <row r="1459" spans="2:85" ht="16.350000000000001" customHeight="1">
      <c r="B1459" s="875" t="s">
        <v>59</v>
      </c>
      <c r="C1459" s="889"/>
      <c r="D1459" s="876" t="s">
        <v>58</v>
      </c>
      <c r="E1459" s="889"/>
      <c r="F1459" s="917" t="s">
        <v>60</v>
      </c>
      <c r="G1459" s="889"/>
      <c r="H1459" s="918" t="s">
        <v>61</v>
      </c>
      <c r="I1459" s="918"/>
      <c r="J1459" s="753"/>
      <c r="K1459" s="753"/>
      <c r="L1459" s="753"/>
      <c r="M1459" s="753"/>
      <c r="N1459" s="872" t="s">
        <v>62</v>
      </c>
      <c r="O1459" s="741"/>
    </row>
    <row r="1460" spans="2:85" ht="16.350000000000001" customHeight="1">
      <c r="B1460" s="875"/>
      <c r="C1460" s="889"/>
      <c r="D1460" s="876"/>
      <c r="E1460" s="889"/>
      <c r="F1460" s="917"/>
      <c r="G1460" s="889"/>
      <c r="H1460" s="918"/>
      <c r="I1460" s="918"/>
      <c r="J1460" s="753"/>
      <c r="K1460" s="753"/>
      <c r="L1460" s="753"/>
      <c r="M1460" s="753"/>
      <c r="N1460" s="872"/>
      <c r="O1460" s="741"/>
    </row>
    <row r="1461" spans="2:85" ht="16.350000000000001" customHeight="1">
      <c r="B1461" s="888" t="s">
        <v>115</v>
      </c>
      <c r="C1461" s="886"/>
      <c r="D1461" s="886"/>
      <c r="E1461" s="886"/>
      <c r="F1461" s="886"/>
      <c r="G1461" s="886"/>
      <c r="H1461" s="886"/>
      <c r="I1461" s="886"/>
      <c r="J1461" s="886"/>
      <c r="K1461" s="886"/>
      <c r="L1461" s="886"/>
      <c r="M1461" s="886"/>
      <c r="N1461" s="886"/>
      <c r="O1461" s="887"/>
    </row>
    <row r="1462" spans="2:85" ht="16.350000000000001" customHeight="1">
      <c r="B1462" s="888"/>
      <c r="C1462" s="886"/>
      <c r="D1462" s="886"/>
      <c r="E1462" s="886"/>
      <c r="F1462" s="886"/>
      <c r="G1462" s="886"/>
      <c r="H1462" s="886"/>
      <c r="I1462" s="886"/>
      <c r="J1462" s="886"/>
      <c r="K1462" s="886"/>
      <c r="L1462" s="886"/>
      <c r="M1462" s="886"/>
      <c r="N1462" s="886"/>
      <c r="O1462" s="887"/>
    </row>
    <row r="1463" spans="2:85" ht="16.350000000000001" customHeight="1">
      <c r="B1463" s="888"/>
      <c r="C1463" s="886"/>
      <c r="D1463" s="886"/>
      <c r="E1463" s="886"/>
      <c r="F1463" s="886"/>
      <c r="G1463" s="886"/>
      <c r="H1463" s="886"/>
      <c r="I1463" s="886"/>
      <c r="J1463" s="886"/>
      <c r="K1463" s="886"/>
      <c r="L1463" s="886"/>
      <c r="M1463" s="886"/>
      <c r="N1463" s="886"/>
      <c r="O1463" s="887"/>
    </row>
    <row r="1464" spans="2:85" ht="16.350000000000001" customHeight="1">
      <c r="B1464" s="888"/>
      <c r="C1464" s="886"/>
      <c r="D1464" s="886"/>
      <c r="E1464" s="886"/>
      <c r="F1464" s="886"/>
      <c r="G1464" s="886"/>
      <c r="H1464" s="886"/>
      <c r="I1464" s="886"/>
      <c r="J1464" s="886"/>
      <c r="K1464" s="886"/>
      <c r="L1464" s="886"/>
      <c r="M1464" s="886"/>
      <c r="N1464" s="886"/>
      <c r="O1464" s="887"/>
    </row>
    <row r="1465" spans="2:85" ht="16.350000000000001" customHeight="1">
      <c r="B1465" s="888"/>
      <c r="C1465" s="886"/>
      <c r="D1465" s="886"/>
      <c r="E1465" s="886"/>
      <c r="F1465" s="886"/>
      <c r="G1465" s="886"/>
      <c r="H1465" s="886"/>
      <c r="I1465" s="886"/>
      <c r="J1465" s="886"/>
      <c r="K1465" s="886"/>
      <c r="L1465" s="886"/>
      <c r="M1465" s="886"/>
      <c r="N1465" s="886"/>
      <c r="O1465" s="887"/>
    </row>
    <row r="1466" spans="2:85" ht="16.350000000000001" customHeight="1">
      <c r="B1466" s="888"/>
      <c r="C1466" s="886"/>
      <c r="D1466" s="886"/>
      <c r="E1466" s="886"/>
      <c r="F1466" s="886"/>
      <c r="G1466" s="886"/>
      <c r="H1466" s="886"/>
      <c r="I1466" s="886"/>
      <c r="J1466" s="886"/>
      <c r="K1466" s="886"/>
      <c r="L1466" s="886"/>
      <c r="M1466" s="886"/>
      <c r="N1466" s="886"/>
      <c r="O1466" s="887"/>
    </row>
    <row r="1467" spans="2:85" ht="16.350000000000001" customHeight="1">
      <c r="B1467" s="888"/>
      <c r="C1467" s="886"/>
      <c r="D1467" s="886"/>
      <c r="E1467" s="886"/>
      <c r="F1467" s="886"/>
      <c r="G1467" s="886"/>
      <c r="H1467" s="886"/>
      <c r="I1467" s="886"/>
      <c r="J1467" s="886"/>
      <c r="K1467" s="886"/>
      <c r="L1467" s="886"/>
      <c r="M1467" s="886"/>
      <c r="N1467" s="886"/>
      <c r="O1467" s="887"/>
    </row>
    <row r="1468" spans="2:85" ht="16.350000000000001" customHeight="1">
      <c r="B1468" s="888"/>
      <c r="C1468" s="886"/>
      <c r="D1468" s="886"/>
      <c r="E1468" s="886"/>
      <c r="F1468" s="886"/>
      <c r="G1468" s="886"/>
      <c r="H1468" s="886"/>
      <c r="I1468" s="886"/>
      <c r="J1468" s="886"/>
      <c r="K1468" s="886"/>
      <c r="L1468" s="886"/>
      <c r="M1468" s="886"/>
      <c r="N1468" s="886"/>
      <c r="O1468" s="887"/>
    </row>
    <row r="1469" spans="2:85" ht="16.350000000000001" customHeight="1">
      <c r="B1469" s="888"/>
      <c r="C1469" s="886"/>
      <c r="D1469" s="886"/>
      <c r="E1469" s="886"/>
      <c r="F1469" s="886"/>
      <c r="G1469" s="886"/>
      <c r="H1469" s="886"/>
      <c r="I1469" s="886"/>
      <c r="J1469" s="886"/>
      <c r="K1469" s="886"/>
      <c r="L1469" s="886"/>
      <c r="M1469" s="886"/>
      <c r="N1469" s="886"/>
      <c r="O1469" s="887"/>
    </row>
    <row r="1470" spans="2:85" ht="16.350000000000001" customHeight="1">
      <c r="B1470" s="888"/>
      <c r="C1470" s="886"/>
      <c r="D1470" s="886"/>
      <c r="E1470" s="886"/>
      <c r="F1470" s="886"/>
      <c r="G1470" s="886"/>
      <c r="H1470" s="886"/>
      <c r="I1470" s="886"/>
      <c r="J1470" s="886"/>
      <c r="K1470" s="886"/>
      <c r="L1470" s="886"/>
      <c r="M1470" s="886"/>
      <c r="N1470" s="886"/>
      <c r="O1470" s="887"/>
    </row>
    <row r="1471" spans="2:85" ht="16.350000000000001" customHeight="1">
      <c r="B1471" s="888"/>
      <c r="C1471" s="886"/>
      <c r="D1471" s="886"/>
      <c r="E1471" s="886"/>
      <c r="F1471" s="886"/>
      <c r="G1471" s="886"/>
      <c r="H1471" s="886"/>
      <c r="I1471" s="886"/>
      <c r="J1471" s="886"/>
      <c r="K1471" s="886"/>
      <c r="L1471" s="886"/>
      <c r="M1471" s="886"/>
      <c r="N1471" s="886"/>
      <c r="O1471" s="887"/>
    </row>
    <row r="1472" spans="2:85" ht="16.350000000000001" customHeight="1">
      <c r="B1472" s="888"/>
      <c r="C1472" s="886"/>
      <c r="D1472" s="886"/>
      <c r="E1472" s="886"/>
      <c r="F1472" s="886"/>
      <c r="G1472" s="886"/>
      <c r="H1472" s="886"/>
      <c r="I1472" s="886"/>
      <c r="J1472" s="886"/>
      <c r="K1472" s="886"/>
      <c r="L1472" s="886"/>
      <c r="M1472" s="886"/>
      <c r="N1472" s="886"/>
      <c r="O1472" s="887"/>
    </row>
    <row r="1473" spans="2:85" ht="16.350000000000001" customHeight="1">
      <c r="B1473" s="888"/>
      <c r="C1473" s="886"/>
      <c r="D1473" s="886"/>
      <c r="E1473" s="886"/>
      <c r="F1473" s="886"/>
      <c r="G1473" s="886"/>
      <c r="H1473" s="886"/>
      <c r="I1473" s="886"/>
      <c r="J1473" s="886"/>
      <c r="K1473" s="886"/>
      <c r="L1473" s="886"/>
      <c r="M1473" s="886"/>
      <c r="N1473" s="886"/>
      <c r="O1473" s="887"/>
    </row>
    <row r="1474" spans="2:85" ht="16.350000000000001" customHeight="1">
      <c r="B1474" s="888"/>
      <c r="C1474" s="886"/>
      <c r="D1474" s="886"/>
      <c r="E1474" s="886"/>
      <c r="F1474" s="886"/>
      <c r="G1474" s="886"/>
      <c r="H1474" s="886"/>
      <c r="I1474" s="886"/>
      <c r="J1474" s="886"/>
      <c r="K1474" s="886"/>
      <c r="L1474" s="886"/>
      <c r="M1474" s="886"/>
      <c r="N1474" s="886"/>
      <c r="O1474" s="887"/>
    </row>
    <row r="1475" spans="2:85" ht="16.350000000000001" customHeight="1">
      <c r="B1475" s="888"/>
      <c r="C1475" s="886"/>
      <c r="D1475" s="886"/>
      <c r="E1475" s="886"/>
      <c r="F1475" s="886"/>
      <c r="G1475" s="886"/>
      <c r="H1475" s="886"/>
      <c r="I1475" s="886"/>
      <c r="J1475" s="886"/>
      <c r="K1475" s="886"/>
      <c r="L1475" s="886"/>
      <c r="M1475" s="886"/>
      <c r="N1475" s="886"/>
      <c r="O1475" s="887"/>
    </row>
    <row r="1476" spans="2:85" ht="16.350000000000001" customHeight="1">
      <c r="B1476" s="888"/>
      <c r="C1476" s="886"/>
      <c r="D1476" s="886"/>
      <c r="E1476" s="886"/>
      <c r="F1476" s="886"/>
      <c r="G1476" s="886"/>
      <c r="H1476" s="886"/>
      <c r="I1476" s="886"/>
      <c r="J1476" s="886"/>
      <c r="K1476" s="886"/>
      <c r="L1476" s="886"/>
      <c r="M1476" s="886"/>
      <c r="N1476" s="886"/>
      <c r="O1476" s="887"/>
    </row>
    <row r="1477" spans="2:85" ht="16.350000000000001" customHeight="1">
      <c r="B1477" s="888"/>
      <c r="C1477" s="886"/>
      <c r="D1477" s="886"/>
      <c r="E1477" s="886"/>
      <c r="F1477" s="886"/>
      <c r="G1477" s="886"/>
      <c r="H1477" s="886"/>
      <c r="I1477" s="886"/>
      <c r="J1477" s="886"/>
      <c r="K1477" s="886"/>
      <c r="L1477" s="886"/>
      <c r="M1477" s="886"/>
      <c r="N1477" s="886"/>
      <c r="O1477" s="887"/>
    </row>
    <row r="1478" spans="2:85" ht="16.350000000000001" customHeight="1">
      <c r="B1478" s="888"/>
      <c r="C1478" s="886"/>
      <c r="D1478" s="886"/>
      <c r="E1478" s="886"/>
      <c r="F1478" s="886"/>
      <c r="G1478" s="886"/>
      <c r="H1478" s="886"/>
      <c r="I1478" s="886"/>
      <c r="J1478" s="886"/>
      <c r="K1478" s="886"/>
      <c r="L1478" s="886"/>
      <c r="M1478" s="886"/>
      <c r="N1478" s="886"/>
      <c r="O1478" s="887"/>
    </row>
    <row r="1479" spans="2:85" ht="16.350000000000001" customHeight="1">
      <c r="B1479" s="888"/>
      <c r="C1479" s="886"/>
      <c r="D1479" s="886"/>
      <c r="E1479" s="886"/>
      <c r="F1479" s="886"/>
      <c r="G1479" s="886"/>
      <c r="H1479" s="886"/>
      <c r="I1479" s="886"/>
      <c r="J1479" s="886"/>
      <c r="K1479" s="886"/>
      <c r="L1479" s="886"/>
      <c r="M1479" s="886"/>
      <c r="N1479" s="886"/>
      <c r="O1479" s="887"/>
    </row>
    <row r="1480" spans="2:85" s="132" customFormat="1" ht="16.350000000000001" customHeight="1">
      <c r="B1480" s="870" t="s">
        <v>175</v>
      </c>
      <c r="C1480" s="871"/>
      <c r="D1480" s="871"/>
      <c r="E1480" s="871"/>
      <c r="F1480" s="871"/>
      <c r="G1480" s="871"/>
      <c r="H1480" s="871"/>
      <c r="I1480" s="871"/>
      <c r="J1480" s="871"/>
      <c r="K1480" s="871"/>
      <c r="L1480" s="872" t="s">
        <v>65</v>
      </c>
      <c r="M1480" s="872"/>
      <c r="N1480" s="872"/>
      <c r="O1480" s="873"/>
      <c r="P1480" s="131"/>
      <c r="Q1480" s="131"/>
      <c r="R1480" s="131"/>
      <c r="S1480" s="131"/>
      <c r="T1480" s="131"/>
      <c r="U1480" s="131"/>
      <c r="V1480" s="131"/>
      <c r="W1480" s="131"/>
      <c r="X1480" s="131"/>
      <c r="Y1480" s="131"/>
      <c r="Z1480" s="131"/>
      <c r="AA1480" s="131"/>
      <c r="AB1480" s="131"/>
      <c r="AC1480" s="131"/>
      <c r="AD1480" s="131"/>
      <c r="AE1480" s="131"/>
      <c r="AF1480" s="131"/>
      <c r="AG1480" s="131"/>
      <c r="AH1480" s="131"/>
      <c r="AI1480" s="131"/>
      <c r="AJ1480" s="131"/>
      <c r="AK1480" s="131"/>
      <c r="AL1480" s="131"/>
      <c r="AM1480" s="131"/>
      <c r="AN1480" s="131"/>
      <c r="AO1480" s="131"/>
      <c r="AP1480" s="131"/>
      <c r="AQ1480" s="131"/>
      <c r="AR1480" s="131"/>
      <c r="AS1480" s="131"/>
      <c r="AT1480" s="131"/>
      <c r="AU1480" s="131"/>
      <c r="AV1480" s="131"/>
      <c r="AW1480" s="131"/>
      <c r="AX1480" s="131"/>
      <c r="AY1480" s="131"/>
      <c r="AZ1480" s="131"/>
      <c r="BA1480" s="131"/>
      <c r="BB1480" s="131"/>
      <c r="BC1480" s="131"/>
      <c r="BD1480" s="131"/>
      <c r="BE1480" s="131"/>
      <c r="BF1480" s="131"/>
      <c r="BG1480" s="131"/>
      <c r="BH1480" s="131"/>
      <c r="BI1480" s="131"/>
      <c r="BJ1480" s="131"/>
      <c r="BK1480" s="131"/>
      <c r="BL1480" s="131"/>
      <c r="BM1480" s="131"/>
      <c r="BN1480" s="131"/>
      <c r="BO1480" s="131"/>
      <c r="BP1480" s="131"/>
      <c r="BQ1480" s="131"/>
      <c r="BR1480" s="131"/>
      <c r="BS1480" s="131"/>
      <c r="BT1480" s="131"/>
      <c r="BU1480" s="131"/>
      <c r="BV1480" s="131"/>
      <c r="BW1480" s="131"/>
      <c r="BX1480" s="131"/>
      <c r="BY1480" s="131"/>
      <c r="BZ1480" s="131"/>
      <c r="CA1480" s="131"/>
      <c r="CB1480" s="131"/>
      <c r="CC1480" s="131"/>
      <c r="CD1480" s="131"/>
      <c r="CE1480" s="131"/>
      <c r="CF1480" s="131"/>
      <c r="CG1480" s="131"/>
    </row>
    <row r="1481" spans="2:85" s="132" customFormat="1" ht="16.350000000000001" customHeight="1">
      <c r="B1481" s="870"/>
      <c r="C1481" s="871"/>
      <c r="D1481" s="871"/>
      <c r="E1481" s="871"/>
      <c r="F1481" s="871"/>
      <c r="G1481" s="871"/>
      <c r="H1481" s="871"/>
      <c r="I1481" s="871"/>
      <c r="J1481" s="871"/>
      <c r="K1481" s="871"/>
      <c r="L1481" s="872"/>
      <c r="M1481" s="872"/>
      <c r="N1481" s="872"/>
      <c r="O1481" s="873"/>
      <c r="P1481" s="131"/>
      <c r="Q1481" s="131"/>
      <c r="R1481" s="131"/>
      <c r="S1481" s="131"/>
      <c r="T1481" s="131"/>
      <c r="U1481" s="131"/>
      <c r="V1481" s="131"/>
      <c r="W1481" s="131"/>
      <c r="X1481" s="131"/>
      <c r="Y1481" s="131"/>
      <c r="Z1481" s="131"/>
      <c r="AA1481" s="131"/>
      <c r="AB1481" s="131"/>
      <c r="AC1481" s="131"/>
      <c r="AD1481" s="131"/>
      <c r="AE1481" s="131"/>
      <c r="AF1481" s="131"/>
      <c r="AG1481" s="131"/>
      <c r="AH1481" s="131"/>
      <c r="AI1481" s="131"/>
      <c r="AJ1481" s="131"/>
      <c r="AK1481" s="131"/>
      <c r="AL1481" s="131"/>
      <c r="AM1481" s="131"/>
      <c r="AN1481" s="131"/>
      <c r="AO1481" s="131"/>
      <c r="AP1481" s="131"/>
      <c r="AQ1481" s="131"/>
      <c r="AR1481" s="131"/>
      <c r="AS1481" s="131"/>
      <c r="AT1481" s="131"/>
      <c r="AU1481" s="131"/>
      <c r="AV1481" s="131"/>
      <c r="AW1481" s="131"/>
      <c r="AX1481" s="131"/>
      <c r="AY1481" s="131"/>
      <c r="AZ1481" s="131"/>
      <c r="BA1481" s="131"/>
      <c r="BB1481" s="131"/>
      <c r="BC1481" s="131"/>
      <c r="BD1481" s="131"/>
      <c r="BE1481" s="131"/>
      <c r="BF1481" s="131"/>
      <c r="BG1481" s="131"/>
      <c r="BH1481" s="131"/>
      <c r="BI1481" s="131"/>
      <c r="BJ1481" s="131"/>
      <c r="BK1481" s="131"/>
      <c r="BL1481" s="131"/>
      <c r="BM1481" s="131"/>
      <c r="BN1481" s="131"/>
      <c r="BO1481" s="131"/>
      <c r="BP1481" s="131"/>
      <c r="BQ1481" s="131"/>
      <c r="BR1481" s="131"/>
      <c r="BS1481" s="131"/>
      <c r="BT1481" s="131"/>
      <c r="BU1481" s="131"/>
      <c r="BV1481" s="131"/>
      <c r="BW1481" s="131"/>
      <c r="BX1481" s="131"/>
      <c r="BY1481" s="131"/>
      <c r="BZ1481" s="131"/>
      <c r="CA1481" s="131"/>
      <c r="CB1481" s="131"/>
      <c r="CC1481" s="131"/>
      <c r="CD1481" s="131"/>
      <c r="CE1481" s="131"/>
      <c r="CF1481" s="131"/>
      <c r="CG1481" s="131"/>
    </row>
    <row r="1482" spans="2:85" s="132" customFormat="1" ht="16.350000000000001" customHeight="1">
      <c r="B1482" s="767" t="s">
        <v>316</v>
      </c>
      <c r="C1482" s="527"/>
      <c r="D1482" s="527"/>
      <c r="E1482" s="527"/>
      <c r="F1482" s="527"/>
      <c r="G1482" s="527"/>
      <c r="H1482" s="527"/>
      <c r="I1482" s="527"/>
      <c r="J1482" s="527"/>
      <c r="K1482" s="527"/>
      <c r="L1482" s="833"/>
      <c r="M1482" s="833"/>
      <c r="N1482" s="833"/>
      <c r="O1482" s="834"/>
      <c r="P1482" s="131"/>
      <c r="Q1482" s="131"/>
      <c r="R1482" s="131"/>
      <c r="S1482" s="131"/>
      <c r="T1482" s="131"/>
      <c r="U1482" s="131"/>
      <c r="V1482" s="131"/>
      <c r="W1482" s="131"/>
      <c r="X1482" s="131"/>
      <c r="Y1482" s="131"/>
      <c r="Z1482" s="131"/>
      <c r="AA1482" s="131"/>
      <c r="AB1482" s="131"/>
      <c r="AC1482" s="131"/>
      <c r="AD1482" s="131"/>
      <c r="AE1482" s="131"/>
      <c r="AF1482" s="131"/>
      <c r="AG1482" s="131"/>
      <c r="AH1482" s="131"/>
      <c r="AI1482" s="131"/>
      <c r="AJ1482" s="131"/>
      <c r="AK1482" s="131"/>
      <c r="AL1482" s="131"/>
      <c r="AM1482" s="131"/>
      <c r="AN1482" s="131"/>
      <c r="AO1482" s="131"/>
      <c r="AP1482" s="131"/>
      <c r="AQ1482" s="131"/>
      <c r="AR1482" s="131"/>
      <c r="AS1482" s="131"/>
      <c r="AT1482" s="131"/>
      <c r="AU1482" s="131"/>
      <c r="AV1482" s="131"/>
      <c r="AW1482" s="131"/>
      <c r="AX1482" s="131"/>
      <c r="AY1482" s="131"/>
      <c r="AZ1482" s="131"/>
      <c r="BA1482" s="131"/>
      <c r="BB1482" s="131"/>
      <c r="BC1482" s="131"/>
      <c r="BD1482" s="131"/>
      <c r="BE1482" s="131"/>
      <c r="BF1482" s="131"/>
      <c r="BG1482" s="131"/>
      <c r="BH1482" s="131"/>
      <c r="BI1482" s="131"/>
      <c r="BJ1482" s="131"/>
      <c r="BK1482" s="131"/>
      <c r="BL1482" s="131"/>
      <c r="BM1482" s="131"/>
      <c r="BN1482" s="131"/>
      <c r="BO1482" s="131"/>
      <c r="BP1482" s="131"/>
      <c r="BQ1482" s="131"/>
      <c r="BR1482" s="131"/>
      <c r="BS1482" s="131"/>
      <c r="BT1482" s="131"/>
      <c r="BU1482" s="131"/>
      <c r="BV1482" s="131"/>
      <c r="BW1482" s="131"/>
      <c r="BX1482" s="131"/>
      <c r="BY1482" s="131"/>
      <c r="BZ1482" s="131"/>
      <c r="CA1482" s="131"/>
      <c r="CB1482" s="131"/>
      <c r="CC1482" s="131"/>
      <c r="CD1482" s="131"/>
      <c r="CE1482" s="131"/>
      <c r="CF1482" s="131"/>
      <c r="CG1482" s="131"/>
    </row>
    <row r="1483" spans="2:85" s="132" customFormat="1" ht="16.350000000000001" customHeight="1">
      <c r="B1483" s="767"/>
      <c r="C1483" s="527"/>
      <c r="D1483" s="527"/>
      <c r="E1483" s="527"/>
      <c r="F1483" s="527"/>
      <c r="G1483" s="527"/>
      <c r="H1483" s="527"/>
      <c r="I1483" s="527"/>
      <c r="J1483" s="527"/>
      <c r="K1483" s="527"/>
      <c r="L1483" s="833"/>
      <c r="M1483" s="833"/>
      <c r="N1483" s="833"/>
      <c r="O1483" s="834"/>
      <c r="P1483" s="131"/>
      <c r="Q1483" s="131"/>
      <c r="R1483" s="131"/>
      <c r="S1483" s="131"/>
      <c r="T1483" s="131"/>
      <c r="U1483" s="131"/>
      <c r="V1483" s="131"/>
      <c r="W1483" s="131"/>
      <c r="X1483" s="131"/>
      <c r="Y1483" s="131"/>
      <c r="Z1483" s="131"/>
      <c r="AA1483" s="131"/>
      <c r="AB1483" s="131"/>
      <c r="AC1483" s="131"/>
      <c r="AD1483" s="131"/>
      <c r="AE1483" s="131"/>
      <c r="AF1483" s="131"/>
      <c r="AG1483" s="131"/>
      <c r="AH1483" s="131"/>
      <c r="AI1483" s="131"/>
      <c r="AJ1483" s="131"/>
      <c r="AK1483" s="131"/>
      <c r="AL1483" s="131"/>
      <c r="AM1483" s="131"/>
      <c r="AN1483" s="131"/>
      <c r="AO1483" s="131"/>
      <c r="AP1483" s="131"/>
      <c r="AQ1483" s="131"/>
      <c r="AR1483" s="131"/>
      <c r="AS1483" s="131"/>
      <c r="AT1483" s="131"/>
      <c r="AU1483" s="131"/>
      <c r="AV1483" s="131"/>
      <c r="AW1483" s="131"/>
      <c r="AX1483" s="131"/>
      <c r="AY1483" s="131"/>
      <c r="AZ1483" s="131"/>
      <c r="BA1483" s="131"/>
      <c r="BB1483" s="131"/>
      <c r="BC1483" s="131"/>
      <c r="BD1483" s="131"/>
      <c r="BE1483" s="131"/>
      <c r="BF1483" s="131"/>
      <c r="BG1483" s="131"/>
      <c r="BH1483" s="131"/>
      <c r="BI1483" s="131"/>
      <c r="BJ1483" s="131"/>
      <c r="BK1483" s="131"/>
      <c r="BL1483" s="131"/>
      <c r="BM1483" s="131"/>
      <c r="BN1483" s="131"/>
      <c r="BO1483" s="131"/>
      <c r="BP1483" s="131"/>
      <c r="BQ1483" s="131"/>
      <c r="BR1483" s="131"/>
      <c r="BS1483" s="131"/>
      <c r="BT1483" s="131"/>
      <c r="BU1483" s="131"/>
      <c r="BV1483" s="131"/>
      <c r="BW1483" s="131"/>
      <c r="BX1483" s="131"/>
      <c r="BY1483" s="131"/>
      <c r="BZ1483" s="131"/>
      <c r="CA1483" s="131"/>
      <c r="CB1483" s="131"/>
      <c r="CC1483" s="131"/>
      <c r="CD1483" s="131"/>
      <c r="CE1483" s="131"/>
      <c r="CF1483" s="131"/>
      <c r="CG1483" s="131"/>
    </row>
    <row r="1484" spans="2:85" s="132" customFormat="1" ht="16.350000000000001" customHeight="1">
      <c r="B1484" s="767"/>
      <c r="C1484" s="527"/>
      <c r="D1484" s="527"/>
      <c r="E1484" s="527"/>
      <c r="F1484" s="527"/>
      <c r="G1484" s="527"/>
      <c r="H1484" s="527"/>
      <c r="I1484" s="527"/>
      <c r="J1484" s="527"/>
      <c r="K1484" s="527"/>
      <c r="L1484" s="833"/>
      <c r="M1484" s="833"/>
      <c r="N1484" s="833"/>
      <c r="O1484" s="834"/>
      <c r="P1484" s="131"/>
      <c r="Q1484" s="131"/>
      <c r="R1484" s="131"/>
      <c r="S1484" s="131"/>
      <c r="T1484" s="131"/>
      <c r="U1484" s="131"/>
      <c r="V1484" s="131"/>
      <c r="W1484" s="131"/>
      <c r="X1484" s="131"/>
      <c r="Y1484" s="131"/>
      <c r="Z1484" s="131"/>
      <c r="AA1484" s="131"/>
      <c r="AB1484" s="131"/>
      <c r="AC1484" s="131"/>
      <c r="AD1484" s="131"/>
      <c r="AE1484" s="131"/>
      <c r="AF1484" s="131"/>
      <c r="AG1484" s="131"/>
      <c r="AH1484" s="131"/>
      <c r="AI1484" s="131"/>
      <c r="AJ1484" s="131"/>
      <c r="AK1484" s="131"/>
      <c r="AL1484" s="131"/>
      <c r="AM1484" s="131"/>
      <c r="AN1484" s="131"/>
      <c r="AO1484" s="131"/>
      <c r="AP1484" s="131"/>
      <c r="AQ1484" s="131"/>
      <c r="AR1484" s="131"/>
      <c r="AS1484" s="131"/>
      <c r="AT1484" s="131"/>
      <c r="AU1484" s="131"/>
      <c r="AV1484" s="131"/>
      <c r="AW1484" s="131"/>
      <c r="AX1484" s="131"/>
      <c r="AY1484" s="131"/>
      <c r="AZ1484" s="131"/>
      <c r="BA1484" s="131"/>
      <c r="BB1484" s="131"/>
      <c r="BC1484" s="131"/>
      <c r="BD1484" s="131"/>
      <c r="BE1484" s="131"/>
      <c r="BF1484" s="131"/>
      <c r="BG1484" s="131"/>
      <c r="BH1484" s="131"/>
      <c r="BI1484" s="131"/>
      <c r="BJ1484" s="131"/>
      <c r="BK1484" s="131"/>
      <c r="BL1484" s="131"/>
      <c r="BM1484" s="131"/>
      <c r="BN1484" s="131"/>
      <c r="BO1484" s="131"/>
      <c r="BP1484" s="131"/>
      <c r="BQ1484" s="131"/>
      <c r="BR1484" s="131"/>
      <c r="BS1484" s="131"/>
      <c r="BT1484" s="131"/>
      <c r="BU1484" s="131"/>
      <c r="BV1484" s="131"/>
      <c r="BW1484" s="131"/>
      <c r="BX1484" s="131"/>
      <c r="BY1484" s="131"/>
      <c r="BZ1484" s="131"/>
      <c r="CA1484" s="131"/>
      <c r="CB1484" s="131"/>
      <c r="CC1484" s="131"/>
      <c r="CD1484" s="131"/>
      <c r="CE1484" s="131"/>
      <c r="CF1484" s="131"/>
      <c r="CG1484" s="131"/>
    </row>
    <row r="1485" spans="2:85" s="132" customFormat="1" ht="16.350000000000001" customHeight="1">
      <c r="B1485" s="767"/>
      <c r="C1485" s="527"/>
      <c r="D1485" s="527"/>
      <c r="E1485" s="527"/>
      <c r="F1485" s="527"/>
      <c r="G1485" s="527"/>
      <c r="H1485" s="527"/>
      <c r="I1485" s="527"/>
      <c r="J1485" s="527"/>
      <c r="K1485" s="527"/>
      <c r="L1485" s="833"/>
      <c r="M1485" s="833"/>
      <c r="N1485" s="833"/>
      <c r="O1485" s="834"/>
      <c r="P1485" s="131"/>
      <c r="Q1485" s="131"/>
      <c r="R1485" s="131"/>
      <c r="S1485" s="131"/>
      <c r="T1485" s="131"/>
      <c r="U1485" s="131"/>
      <c r="V1485" s="131"/>
      <c r="W1485" s="131"/>
      <c r="X1485" s="131"/>
      <c r="Y1485" s="131"/>
      <c r="Z1485" s="131"/>
      <c r="AA1485" s="131"/>
      <c r="AB1485" s="131"/>
      <c r="AC1485" s="131"/>
      <c r="AD1485" s="131"/>
      <c r="AE1485" s="131"/>
      <c r="AF1485" s="131"/>
      <c r="AG1485" s="131"/>
      <c r="AH1485" s="131"/>
      <c r="AI1485" s="131"/>
      <c r="AJ1485" s="131"/>
      <c r="AK1485" s="131"/>
      <c r="AL1485" s="131"/>
      <c r="AM1485" s="131"/>
      <c r="AN1485" s="131"/>
      <c r="AO1485" s="131"/>
      <c r="AP1485" s="131"/>
      <c r="AQ1485" s="131"/>
      <c r="AR1485" s="131"/>
      <c r="AS1485" s="131"/>
      <c r="AT1485" s="131"/>
      <c r="AU1485" s="131"/>
      <c r="AV1485" s="131"/>
      <c r="AW1485" s="131"/>
      <c r="AX1485" s="131"/>
      <c r="AY1485" s="131"/>
      <c r="AZ1485" s="131"/>
      <c r="BA1485" s="131"/>
      <c r="BB1485" s="131"/>
      <c r="BC1485" s="131"/>
      <c r="BD1485" s="131"/>
      <c r="BE1485" s="131"/>
      <c r="BF1485" s="131"/>
      <c r="BG1485" s="131"/>
      <c r="BH1485" s="131"/>
      <c r="BI1485" s="131"/>
      <c r="BJ1485" s="131"/>
      <c r="BK1485" s="131"/>
      <c r="BL1485" s="131"/>
      <c r="BM1485" s="131"/>
      <c r="BN1485" s="131"/>
      <c r="BO1485" s="131"/>
      <c r="BP1485" s="131"/>
      <c r="BQ1485" s="131"/>
      <c r="BR1485" s="131"/>
      <c r="BS1485" s="131"/>
      <c r="BT1485" s="131"/>
      <c r="BU1485" s="131"/>
      <c r="BV1485" s="131"/>
      <c r="BW1485" s="131"/>
      <c r="BX1485" s="131"/>
      <c r="BY1485" s="131"/>
      <c r="BZ1485" s="131"/>
      <c r="CA1485" s="131"/>
      <c r="CB1485" s="131"/>
      <c r="CC1485" s="131"/>
      <c r="CD1485" s="131"/>
      <c r="CE1485" s="131"/>
      <c r="CF1485" s="131"/>
      <c r="CG1485" s="131"/>
    </row>
    <row r="1486" spans="2:85" s="132" customFormat="1" ht="16.350000000000001" customHeight="1" thickBot="1">
      <c r="B1486" s="768"/>
      <c r="C1486" s="554"/>
      <c r="D1486" s="554"/>
      <c r="E1486" s="554"/>
      <c r="F1486" s="554"/>
      <c r="G1486" s="554"/>
      <c r="H1486" s="554"/>
      <c r="I1486" s="554"/>
      <c r="J1486" s="554"/>
      <c r="K1486" s="554"/>
      <c r="L1486" s="835"/>
      <c r="M1486" s="835"/>
      <c r="N1486" s="835"/>
      <c r="O1486" s="836"/>
      <c r="P1486" s="131"/>
      <c r="Q1486" s="131"/>
      <c r="R1486" s="131"/>
      <c r="S1486" s="131"/>
      <c r="T1486" s="131"/>
      <c r="U1486" s="131"/>
      <c r="V1486" s="131"/>
      <c r="W1486" s="131"/>
      <c r="X1486" s="131"/>
      <c r="Y1486" s="131"/>
      <c r="Z1486" s="131"/>
      <c r="AA1486" s="131"/>
      <c r="AB1486" s="131"/>
      <c r="AC1486" s="131"/>
      <c r="AD1486" s="131"/>
      <c r="AE1486" s="131"/>
      <c r="AF1486" s="131"/>
      <c r="AG1486" s="131"/>
      <c r="AH1486" s="131"/>
      <c r="AI1486" s="131"/>
      <c r="AJ1486" s="131"/>
      <c r="AK1486" s="131"/>
      <c r="AL1486" s="131"/>
      <c r="AM1486" s="131"/>
      <c r="AN1486" s="131"/>
      <c r="AO1486" s="131"/>
      <c r="AP1486" s="131"/>
      <c r="AQ1486" s="131"/>
      <c r="AR1486" s="131"/>
      <c r="AS1486" s="131"/>
      <c r="AT1486" s="131"/>
      <c r="AU1486" s="131"/>
      <c r="AV1486" s="131"/>
      <c r="AW1486" s="131"/>
      <c r="AX1486" s="131"/>
      <c r="AY1486" s="131"/>
      <c r="AZ1486" s="131"/>
      <c r="BA1486" s="131"/>
      <c r="BB1486" s="131"/>
      <c r="BC1486" s="131"/>
      <c r="BD1486" s="131"/>
      <c r="BE1486" s="131"/>
      <c r="BF1486" s="131"/>
      <c r="BG1486" s="131"/>
      <c r="BH1486" s="131"/>
      <c r="BI1486" s="131"/>
      <c r="BJ1486" s="131"/>
      <c r="BK1486" s="131"/>
      <c r="BL1486" s="131"/>
      <c r="BM1486" s="131"/>
      <c r="BN1486" s="131"/>
      <c r="BO1486" s="131"/>
      <c r="BP1486" s="131"/>
      <c r="BQ1486" s="131"/>
      <c r="BR1486" s="131"/>
      <c r="BS1486" s="131"/>
      <c r="BT1486" s="131"/>
      <c r="BU1486" s="131"/>
      <c r="BV1486" s="131"/>
      <c r="BW1486" s="131"/>
      <c r="BX1486" s="131"/>
      <c r="BY1486" s="131"/>
      <c r="BZ1486" s="131"/>
      <c r="CA1486" s="131"/>
      <c r="CB1486" s="131"/>
      <c r="CC1486" s="131"/>
      <c r="CD1486" s="131"/>
      <c r="CE1486" s="131"/>
      <c r="CF1486" s="131"/>
      <c r="CG1486" s="131"/>
    </row>
    <row r="1487" spans="2:85" s="144" customFormat="1" ht="16.350000000000001" customHeight="1" thickBot="1">
      <c r="B1487" s="145"/>
      <c r="C1487" s="145"/>
      <c r="D1487" s="145"/>
      <c r="E1487" s="145"/>
      <c r="F1487" s="145"/>
      <c r="G1487" s="145"/>
      <c r="H1487" s="145"/>
      <c r="I1487" s="145"/>
      <c r="J1487" s="145"/>
      <c r="K1487" s="145"/>
      <c r="L1487" s="145"/>
      <c r="M1487" s="145"/>
      <c r="N1487" s="145"/>
      <c r="O1487" s="145"/>
      <c r="P1487" s="143"/>
      <c r="Q1487" s="143"/>
      <c r="R1487" s="143"/>
      <c r="S1487" s="143"/>
      <c r="T1487" s="143"/>
      <c r="U1487" s="143"/>
      <c r="V1487" s="143"/>
      <c r="W1487" s="143"/>
      <c r="X1487" s="143"/>
      <c r="Y1487" s="143"/>
      <c r="Z1487" s="143"/>
      <c r="AA1487" s="143"/>
      <c r="AB1487" s="143"/>
      <c r="AC1487" s="143"/>
      <c r="AD1487" s="143"/>
      <c r="AE1487" s="143"/>
      <c r="AF1487" s="143"/>
      <c r="AG1487" s="143"/>
      <c r="AH1487" s="143"/>
      <c r="AI1487" s="143"/>
      <c r="AJ1487" s="143"/>
      <c r="AK1487" s="143"/>
      <c r="AL1487" s="143"/>
      <c r="AM1487" s="143"/>
      <c r="AN1487" s="143"/>
      <c r="AO1487" s="143"/>
      <c r="AP1487" s="143"/>
      <c r="AQ1487" s="143"/>
      <c r="AR1487" s="143"/>
      <c r="AS1487" s="143"/>
      <c r="AT1487" s="143"/>
      <c r="AU1487" s="143"/>
      <c r="AV1487" s="143"/>
      <c r="AW1487" s="143"/>
      <c r="AX1487" s="143"/>
      <c r="AY1487" s="143"/>
      <c r="AZ1487" s="143"/>
      <c r="BA1487" s="143"/>
      <c r="BB1487" s="143"/>
      <c r="BC1487" s="143"/>
      <c r="BD1487" s="143"/>
      <c r="BE1487" s="143"/>
      <c r="BF1487" s="143"/>
      <c r="BG1487" s="143"/>
      <c r="BH1487" s="143"/>
      <c r="BI1487" s="143"/>
      <c r="BJ1487" s="143"/>
      <c r="BK1487" s="143"/>
      <c r="BL1487" s="143"/>
      <c r="BM1487" s="143"/>
      <c r="BN1487" s="143"/>
      <c r="BO1487" s="143"/>
      <c r="BP1487" s="143"/>
      <c r="BQ1487" s="143"/>
      <c r="BR1487" s="143"/>
      <c r="BS1487" s="143"/>
      <c r="BT1487" s="143"/>
      <c r="BU1487" s="143"/>
      <c r="BV1487" s="143"/>
      <c r="BW1487" s="143"/>
      <c r="BX1487" s="143"/>
      <c r="BY1487" s="143"/>
      <c r="BZ1487" s="143"/>
      <c r="CA1487" s="143"/>
      <c r="CB1487" s="143"/>
      <c r="CC1487" s="143"/>
      <c r="CD1487" s="143"/>
      <c r="CE1487" s="143"/>
      <c r="CF1487" s="143"/>
      <c r="CG1487" s="143"/>
    </row>
    <row r="1488" spans="2:85" s="138" customFormat="1" ht="15" customHeight="1">
      <c r="B1488" s="844" t="s">
        <v>360</v>
      </c>
      <c r="C1488" s="845"/>
      <c r="D1488" s="845"/>
      <c r="E1488" s="845"/>
      <c r="F1488" s="849" t="s">
        <v>730</v>
      </c>
      <c r="G1488" s="849"/>
      <c r="H1488" s="849"/>
      <c r="I1488" s="849"/>
      <c r="J1488" s="849"/>
      <c r="K1488" s="849"/>
      <c r="L1488" s="849"/>
      <c r="M1488" s="849"/>
      <c r="N1488" s="849"/>
      <c r="O1488" s="850"/>
    </row>
    <row r="1489" spans="2:85" s="138" customFormat="1" ht="15" customHeight="1">
      <c r="B1489" s="846"/>
      <c r="C1489" s="678"/>
      <c r="D1489" s="678"/>
      <c r="E1489" s="678"/>
      <c r="F1489" s="683"/>
      <c r="G1489" s="683"/>
      <c r="H1489" s="683"/>
      <c r="I1489" s="683"/>
      <c r="J1489" s="683"/>
      <c r="K1489" s="683"/>
      <c r="L1489" s="683"/>
      <c r="M1489" s="683"/>
      <c r="N1489" s="683"/>
      <c r="O1489" s="851"/>
    </row>
    <row r="1490" spans="2:85" s="138" customFormat="1" ht="15.75" customHeight="1">
      <c r="B1490" s="846"/>
      <c r="C1490" s="678"/>
      <c r="D1490" s="678"/>
      <c r="E1490" s="678"/>
      <c r="F1490" s="683"/>
      <c r="G1490" s="683"/>
      <c r="H1490" s="683"/>
      <c r="I1490" s="683"/>
      <c r="J1490" s="683"/>
      <c r="K1490" s="683"/>
      <c r="L1490" s="683"/>
      <c r="M1490" s="683"/>
      <c r="N1490" s="683"/>
      <c r="O1490" s="851"/>
    </row>
    <row r="1491" spans="2:85" s="138" customFormat="1" ht="15.75" thickBot="1">
      <c r="B1491" s="847"/>
      <c r="C1491" s="848"/>
      <c r="D1491" s="848"/>
      <c r="E1491" s="848"/>
      <c r="F1491" s="852"/>
      <c r="G1491" s="852"/>
      <c r="H1491" s="852"/>
      <c r="I1491" s="852"/>
      <c r="J1491" s="852"/>
      <c r="K1491" s="852"/>
      <c r="L1491" s="852"/>
      <c r="M1491" s="852"/>
      <c r="N1491" s="852"/>
      <c r="O1491" s="853"/>
    </row>
    <row r="1492" spans="2:85" s="854" customFormat="1" ht="16.350000000000001" customHeight="1" thickBot="1"/>
    <row r="1493" spans="2:85" s="132" customFormat="1" ht="16.350000000000001" customHeight="1">
      <c r="B1493" s="890" t="s">
        <v>445</v>
      </c>
      <c r="C1493" s="596" t="s">
        <v>729</v>
      </c>
      <c r="D1493" s="569"/>
      <c r="E1493" s="569"/>
      <c r="F1493" s="569"/>
      <c r="G1493" s="569"/>
      <c r="H1493" s="569"/>
      <c r="I1493" s="569"/>
      <c r="J1493" s="569"/>
      <c r="K1493" s="569"/>
      <c r="L1493" s="569"/>
      <c r="M1493" s="569"/>
      <c r="N1493" s="569"/>
      <c r="O1493" s="570"/>
      <c r="P1493" s="131"/>
      <c r="Q1493" s="131"/>
      <c r="R1493" s="131"/>
      <c r="S1493" s="131"/>
      <c r="T1493" s="131"/>
      <c r="U1493" s="131"/>
      <c r="V1493" s="131"/>
      <c r="W1493" s="131"/>
      <c r="X1493" s="131"/>
      <c r="Y1493" s="131"/>
      <c r="Z1493" s="131"/>
      <c r="AA1493" s="131"/>
      <c r="AB1493" s="131"/>
      <c r="AC1493" s="131"/>
      <c r="AD1493" s="131"/>
      <c r="AE1493" s="131"/>
      <c r="AF1493" s="131"/>
      <c r="AG1493" s="131"/>
      <c r="AH1493" s="131"/>
      <c r="AI1493" s="131"/>
      <c r="AJ1493" s="131"/>
      <c r="AK1493" s="131"/>
      <c r="AL1493" s="131"/>
      <c r="AM1493" s="131"/>
      <c r="AN1493" s="131"/>
      <c r="AO1493" s="131"/>
      <c r="AP1493" s="131"/>
      <c r="AQ1493" s="131"/>
      <c r="AR1493" s="131"/>
      <c r="AS1493" s="131"/>
      <c r="AT1493" s="131"/>
      <c r="AU1493" s="131"/>
      <c r="AV1493" s="131"/>
      <c r="AW1493" s="131"/>
      <c r="AX1493" s="131"/>
      <c r="AY1493" s="131"/>
      <c r="AZ1493" s="131"/>
      <c r="BA1493" s="131"/>
      <c r="BB1493" s="131"/>
      <c r="BC1493" s="131"/>
      <c r="BD1493" s="131"/>
      <c r="BE1493" s="131"/>
      <c r="BF1493" s="131"/>
      <c r="BG1493" s="131"/>
      <c r="BH1493" s="131"/>
      <c r="BI1493" s="131"/>
      <c r="BJ1493" s="131"/>
      <c r="BK1493" s="131"/>
      <c r="BL1493" s="131"/>
      <c r="BM1493" s="131"/>
      <c r="BN1493" s="131"/>
      <c r="BO1493" s="131"/>
      <c r="BP1493" s="131"/>
      <c r="BQ1493" s="131"/>
      <c r="BR1493" s="131"/>
      <c r="BS1493" s="131"/>
      <c r="BT1493" s="131"/>
      <c r="BU1493" s="131"/>
      <c r="BV1493" s="131"/>
      <c r="BW1493" s="131"/>
      <c r="BX1493" s="131"/>
      <c r="BY1493" s="131"/>
      <c r="BZ1493" s="131"/>
      <c r="CA1493" s="131"/>
      <c r="CB1493" s="131"/>
      <c r="CC1493" s="131"/>
      <c r="CD1493" s="131"/>
      <c r="CE1493" s="131"/>
      <c r="CF1493" s="131"/>
      <c r="CG1493" s="131"/>
    </row>
    <row r="1494" spans="2:85" s="132" customFormat="1" ht="16.350000000000001" customHeight="1">
      <c r="B1494" s="891"/>
      <c r="C1494" s="571"/>
      <c r="D1494" s="571"/>
      <c r="E1494" s="571"/>
      <c r="F1494" s="571"/>
      <c r="G1494" s="571"/>
      <c r="H1494" s="571"/>
      <c r="I1494" s="571"/>
      <c r="J1494" s="571"/>
      <c r="K1494" s="571"/>
      <c r="L1494" s="571"/>
      <c r="M1494" s="571"/>
      <c r="N1494" s="571"/>
      <c r="O1494" s="572"/>
      <c r="P1494" s="131"/>
      <c r="Q1494" s="131"/>
      <c r="R1494" s="131"/>
      <c r="S1494" s="131"/>
      <c r="T1494" s="131"/>
      <c r="U1494" s="131"/>
      <c r="V1494" s="131"/>
      <c r="W1494" s="131"/>
      <c r="X1494" s="131"/>
      <c r="Y1494" s="131"/>
      <c r="Z1494" s="131"/>
      <c r="AA1494" s="131"/>
      <c r="AB1494" s="131"/>
      <c r="AC1494" s="131"/>
      <c r="AD1494" s="131"/>
      <c r="AE1494" s="131"/>
      <c r="AF1494" s="131"/>
      <c r="AG1494" s="131"/>
      <c r="AH1494" s="131"/>
      <c r="AI1494" s="131"/>
      <c r="AJ1494" s="131"/>
      <c r="AK1494" s="131"/>
      <c r="AL1494" s="131"/>
      <c r="AM1494" s="131"/>
      <c r="AN1494" s="131"/>
      <c r="AO1494" s="131"/>
      <c r="AP1494" s="131"/>
      <c r="AQ1494" s="131"/>
      <c r="AR1494" s="131"/>
      <c r="AS1494" s="131"/>
      <c r="AT1494" s="131"/>
      <c r="AU1494" s="131"/>
      <c r="AV1494" s="131"/>
      <c r="AW1494" s="131"/>
      <c r="AX1494" s="131"/>
      <c r="AY1494" s="131"/>
      <c r="AZ1494" s="131"/>
      <c r="BA1494" s="131"/>
      <c r="BB1494" s="131"/>
      <c r="BC1494" s="131"/>
      <c r="BD1494" s="131"/>
      <c r="BE1494" s="131"/>
      <c r="BF1494" s="131"/>
      <c r="BG1494" s="131"/>
      <c r="BH1494" s="131"/>
      <c r="BI1494" s="131"/>
      <c r="BJ1494" s="131"/>
      <c r="BK1494" s="131"/>
      <c r="BL1494" s="131"/>
      <c r="BM1494" s="131"/>
      <c r="BN1494" s="131"/>
      <c r="BO1494" s="131"/>
      <c r="BP1494" s="131"/>
      <c r="BQ1494" s="131"/>
      <c r="BR1494" s="131"/>
      <c r="BS1494" s="131"/>
      <c r="BT1494" s="131"/>
      <c r="BU1494" s="131"/>
      <c r="BV1494" s="131"/>
      <c r="BW1494" s="131"/>
      <c r="BX1494" s="131"/>
      <c r="BY1494" s="131"/>
      <c r="BZ1494" s="131"/>
      <c r="CA1494" s="131"/>
      <c r="CB1494" s="131"/>
      <c r="CC1494" s="131"/>
      <c r="CD1494" s="131"/>
      <c r="CE1494" s="131"/>
      <c r="CF1494" s="131"/>
      <c r="CG1494" s="131"/>
    </row>
    <row r="1495" spans="2:85" s="132" customFormat="1" ht="16.350000000000001" customHeight="1">
      <c r="B1495" s="891"/>
      <c r="C1495" s="571"/>
      <c r="D1495" s="571"/>
      <c r="E1495" s="571"/>
      <c r="F1495" s="571"/>
      <c r="G1495" s="571"/>
      <c r="H1495" s="571"/>
      <c r="I1495" s="571"/>
      <c r="J1495" s="571"/>
      <c r="K1495" s="571"/>
      <c r="L1495" s="571"/>
      <c r="M1495" s="571"/>
      <c r="N1495" s="571"/>
      <c r="O1495" s="572"/>
      <c r="P1495" s="131"/>
      <c r="Q1495" s="131"/>
      <c r="R1495" s="131"/>
      <c r="S1495" s="131"/>
      <c r="T1495" s="131"/>
      <c r="U1495" s="131"/>
      <c r="V1495" s="131"/>
      <c r="W1495" s="131"/>
      <c r="X1495" s="131"/>
      <c r="Y1495" s="131"/>
      <c r="Z1495" s="131"/>
      <c r="AA1495" s="131"/>
      <c r="AB1495" s="131"/>
      <c r="AC1495" s="131"/>
      <c r="AD1495" s="131"/>
      <c r="AE1495" s="131"/>
      <c r="AF1495" s="131"/>
      <c r="AG1495" s="131"/>
      <c r="AH1495" s="131"/>
      <c r="AI1495" s="131"/>
      <c r="AJ1495" s="131"/>
      <c r="AK1495" s="131"/>
      <c r="AL1495" s="131"/>
      <c r="AM1495" s="131"/>
      <c r="AN1495" s="131"/>
      <c r="AO1495" s="131"/>
      <c r="AP1495" s="131"/>
      <c r="AQ1495" s="131"/>
      <c r="AR1495" s="131"/>
      <c r="AS1495" s="131"/>
      <c r="AT1495" s="131"/>
      <c r="AU1495" s="131"/>
      <c r="AV1495" s="131"/>
      <c r="AW1495" s="131"/>
      <c r="AX1495" s="131"/>
      <c r="AY1495" s="131"/>
      <c r="AZ1495" s="131"/>
      <c r="BA1495" s="131"/>
      <c r="BB1495" s="131"/>
      <c r="BC1495" s="131"/>
      <c r="BD1495" s="131"/>
      <c r="BE1495" s="131"/>
      <c r="BF1495" s="131"/>
      <c r="BG1495" s="131"/>
      <c r="BH1495" s="131"/>
      <c r="BI1495" s="131"/>
      <c r="BJ1495" s="131"/>
      <c r="BK1495" s="131"/>
      <c r="BL1495" s="131"/>
      <c r="BM1495" s="131"/>
      <c r="BN1495" s="131"/>
      <c r="BO1495" s="131"/>
      <c r="BP1495" s="131"/>
      <c r="BQ1495" s="131"/>
      <c r="BR1495" s="131"/>
      <c r="BS1495" s="131"/>
      <c r="BT1495" s="131"/>
      <c r="BU1495" s="131"/>
      <c r="BV1495" s="131"/>
      <c r="BW1495" s="131"/>
      <c r="BX1495" s="131"/>
      <c r="BY1495" s="131"/>
      <c r="BZ1495" s="131"/>
      <c r="CA1495" s="131"/>
      <c r="CB1495" s="131"/>
      <c r="CC1495" s="131"/>
      <c r="CD1495" s="131"/>
      <c r="CE1495" s="131"/>
      <c r="CF1495" s="131"/>
      <c r="CG1495" s="131"/>
    </row>
    <row r="1496" spans="2:85" ht="16.350000000000001" customHeight="1">
      <c r="B1496" s="948" t="s">
        <v>59</v>
      </c>
      <c r="C1496" s="559"/>
      <c r="D1496" s="947" t="s">
        <v>58</v>
      </c>
      <c r="E1496" s="559"/>
      <c r="F1496" s="918" t="s">
        <v>60</v>
      </c>
      <c r="G1496" s="559"/>
      <c r="H1496" s="918" t="s">
        <v>61</v>
      </c>
      <c r="I1496" s="918"/>
      <c r="J1496" s="727"/>
      <c r="K1496" s="727"/>
      <c r="L1496" s="727"/>
      <c r="M1496" s="727"/>
      <c r="N1496" s="872" t="s">
        <v>62</v>
      </c>
      <c r="O1496" s="741"/>
    </row>
    <row r="1497" spans="2:85" ht="16.350000000000001" customHeight="1">
      <c r="B1497" s="948"/>
      <c r="C1497" s="559"/>
      <c r="D1497" s="947"/>
      <c r="E1497" s="559"/>
      <c r="F1497" s="918"/>
      <c r="G1497" s="559"/>
      <c r="H1497" s="918"/>
      <c r="I1497" s="918"/>
      <c r="J1497" s="727"/>
      <c r="K1497" s="727"/>
      <c r="L1497" s="727"/>
      <c r="M1497" s="727"/>
      <c r="N1497" s="872"/>
      <c r="O1497" s="741"/>
    </row>
    <row r="1498" spans="2:85" ht="16.350000000000001" customHeight="1">
      <c r="B1498" s="892" t="s">
        <v>115</v>
      </c>
      <c r="C1498" s="886"/>
      <c r="D1498" s="886"/>
      <c r="E1498" s="886"/>
      <c r="F1498" s="886"/>
      <c r="G1498" s="886"/>
      <c r="H1498" s="886"/>
      <c r="I1498" s="886"/>
      <c r="J1498" s="886"/>
      <c r="K1498" s="886"/>
      <c r="L1498" s="886"/>
      <c r="M1498" s="886"/>
      <c r="N1498" s="886"/>
      <c r="O1498" s="887"/>
    </row>
    <row r="1499" spans="2:85" ht="16.350000000000001" customHeight="1">
      <c r="B1499" s="892"/>
      <c r="C1499" s="886"/>
      <c r="D1499" s="886"/>
      <c r="E1499" s="886"/>
      <c r="F1499" s="886"/>
      <c r="G1499" s="886"/>
      <c r="H1499" s="886"/>
      <c r="I1499" s="886"/>
      <c r="J1499" s="886"/>
      <c r="K1499" s="886"/>
      <c r="L1499" s="886"/>
      <c r="M1499" s="886"/>
      <c r="N1499" s="886"/>
      <c r="O1499" s="887"/>
    </row>
    <row r="1500" spans="2:85" ht="16.350000000000001" customHeight="1">
      <c r="B1500" s="892"/>
      <c r="C1500" s="886"/>
      <c r="D1500" s="886"/>
      <c r="E1500" s="886"/>
      <c r="F1500" s="886"/>
      <c r="G1500" s="886"/>
      <c r="H1500" s="886"/>
      <c r="I1500" s="886"/>
      <c r="J1500" s="886"/>
      <c r="K1500" s="886"/>
      <c r="L1500" s="886"/>
      <c r="M1500" s="886"/>
      <c r="N1500" s="886"/>
      <c r="O1500" s="887"/>
    </row>
    <row r="1501" spans="2:85" ht="16.350000000000001" customHeight="1">
      <c r="B1501" s="892"/>
      <c r="C1501" s="886"/>
      <c r="D1501" s="886"/>
      <c r="E1501" s="886"/>
      <c r="F1501" s="886"/>
      <c r="G1501" s="886"/>
      <c r="H1501" s="886"/>
      <c r="I1501" s="886"/>
      <c r="J1501" s="886"/>
      <c r="K1501" s="886"/>
      <c r="L1501" s="886"/>
      <c r="M1501" s="886"/>
      <c r="N1501" s="886"/>
      <c r="O1501" s="887"/>
    </row>
    <row r="1502" spans="2:85" ht="16.350000000000001" customHeight="1">
      <c r="B1502" s="892"/>
      <c r="C1502" s="886"/>
      <c r="D1502" s="886"/>
      <c r="E1502" s="886"/>
      <c r="F1502" s="886"/>
      <c r="G1502" s="886"/>
      <c r="H1502" s="886"/>
      <c r="I1502" s="886"/>
      <c r="J1502" s="886"/>
      <c r="K1502" s="886"/>
      <c r="L1502" s="886"/>
      <c r="M1502" s="886"/>
      <c r="N1502" s="886"/>
      <c r="O1502" s="887"/>
    </row>
    <row r="1503" spans="2:85" ht="16.350000000000001" customHeight="1">
      <c r="B1503" s="892"/>
      <c r="C1503" s="886"/>
      <c r="D1503" s="886"/>
      <c r="E1503" s="886"/>
      <c r="F1503" s="886"/>
      <c r="G1503" s="886"/>
      <c r="H1503" s="886"/>
      <c r="I1503" s="886"/>
      <c r="J1503" s="886"/>
      <c r="K1503" s="886"/>
      <c r="L1503" s="886"/>
      <c r="M1503" s="886"/>
      <c r="N1503" s="886"/>
      <c r="O1503" s="887"/>
    </row>
    <row r="1504" spans="2:85" ht="16.350000000000001" customHeight="1">
      <c r="B1504" s="892"/>
      <c r="C1504" s="886"/>
      <c r="D1504" s="886"/>
      <c r="E1504" s="886"/>
      <c r="F1504" s="886"/>
      <c r="G1504" s="886"/>
      <c r="H1504" s="886"/>
      <c r="I1504" s="886"/>
      <c r="J1504" s="886"/>
      <c r="K1504" s="886"/>
      <c r="L1504" s="886"/>
      <c r="M1504" s="886"/>
      <c r="N1504" s="886"/>
      <c r="O1504" s="887"/>
    </row>
    <row r="1505" spans="2:85" ht="16.350000000000001" customHeight="1">
      <c r="B1505" s="892"/>
      <c r="C1505" s="886"/>
      <c r="D1505" s="886"/>
      <c r="E1505" s="886"/>
      <c r="F1505" s="886"/>
      <c r="G1505" s="886"/>
      <c r="H1505" s="886"/>
      <c r="I1505" s="886"/>
      <c r="J1505" s="886"/>
      <c r="K1505" s="886"/>
      <c r="L1505" s="886"/>
      <c r="M1505" s="886"/>
      <c r="N1505" s="886"/>
      <c r="O1505" s="887"/>
    </row>
    <row r="1506" spans="2:85" ht="16.350000000000001" customHeight="1">
      <c r="B1506" s="892"/>
      <c r="C1506" s="886"/>
      <c r="D1506" s="886"/>
      <c r="E1506" s="886"/>
      <c r="F1506" s="886"/>
      <c r="G1506" s="886"/>
      <c r="H1506" s="886"/>
      <c r="I1506" s="886"/>
      <c r="J1506" s="886"/>
      <c r="K1506" s="886"/>
      <c r="L1506" s="886"/>
      <c r="M1506" s="886"/>
      <c r="N1506" s="886"/>
      <c r="O1506" s="887"/>
    </row>
    <row r="1507" spans="2:85" ht="16.350000000000001" customHeight="1">
      <c r="B1507" s="892"/>
      <c r="C1507" s="886"/>
      <c r="D1507" s="886"/>
      <c r="E1507" s="886"/>
      <c r="F1507" s="886"/>
      <c r="G1507" s="886"/>
      <c r="H1507" s="886"/>
      <c r="I1507" s="886"/>
      <c r="J1507" s="886"/>
      <c r="K1507" s="886"/>
      <c r="L1507" s="886"/>
      <c r="M1507" s="886"/>
      <c r="N1507" s="886"/>
      <c r="O1507" s="887"/>
    </row>
    <row r="1508" spans="2:85" ht="16.350000000000001" customHeight="1">
      <c r="B1508" s="892"/>
      <c r="C1508" s="886"/>
      <c r="D1508" s="886"/>
      <c r="E1508" s="886"/>
      <c r="F1508" s="886"/>
      <c r="G1508" s="886"/>
      <c r="H1508" s="886"/>
      <c r="I1508" s="886"/>
      <c r="J1508" s="886"/>
      <c r="K1508" s="886"/>
      <c r="L1508" s="886"/>
      <c r="M1508" s="886"/>
      <c r="N1508" s="886"/>
      <c r="O1508" s="887"/>
    </row>
    <row r="1509" spans="2:85" ht="16.350000000000001" customHeight="1">
      <c r="B1509" s="892"/>
      <c r="C1509" s="886"/>
      <c r="D1509" s="886"/>
      <c r="E1509" s="886"/>
      <c r="F1509" s="886"/>
      <c r="G1509" s="886"/>
      <c r="H1509" s="886"/>
      <c r="I1509" s="886"/>
      <c r="J1509" s="886"/>
      <c r="K1509" s="886"/>
      <c r="L1509" s="886"/>
      <c r="M1509" s="886"/>
      <c r="N1509" s="886"/>
      <c r="O1509" s="887"/>
    </row>
    <row r="1510" spans="2:85" ht="16.350000000000001" customHeight="1">
      <c r="B1510" s="892"/>
      <c r="C1510" s="886"/>
      <c r="D1510" s="886"/>
      <c r="E1510" s="886"/>
      <c r="F1510" s="886"/>
      <c r="G1510" s="886"/>
      <c r="H1510" s="886"/>
      <c r="I1510" s="886"/>
      <c r="J1510" s="886"/>
      <c r="K1510" s="886"/>
      <c r="L1510" s="886"/>
      <c r="M1510" s="886"/>
      <c r="N1510" s="886"/>
      <c r="O1510" s="887"/>
    </row>
    <row r="1511" spans="2:85" ht="16.350000000000001" customHeight="1">
      <c r="B1511" s="892"/>
      <c r="C1511" s="886"/>
      <c r="D1511" s="886"/>
      <c r="E1511" s="886"/>
      <c r="F1511" s="886"/>
      <c r="G1511" s="886"/>
      <c r="H1511" s="886"/>
      <c r="I1511" s="886"/>
      <c r="J1511" s="886"/>
      <c r="K1511" s="886"/>
      <c r="L1511" s="886"/>
      <c r="M1511" s="886"/>
      <c r="N1511" s="886"/>
      <c r="O1511" s="887"/>
    </row>
    <row r="1512" spans="2:85" ht="16.350000000000001" customHeight="1">
      <c r="B1512" s="892"/>
      <c r="C1512" s="886"/>
      <c r="D1512" s="886"/>
      <c r="E1512" s="886"/>
      <c r="F1512" s="886"/>
      <c r="G1512" s="886"/>
      <c r="H1512" s="886"/>
      <c r="I1512" s="886"/>
      <c r="J1512" s="886"/>
      <c r="K1512" s="886"/>
      <c r="L1512" s="886"/>
      <c r="M1512" s="886"/>
      <c r="N1512" s="886"/>
      <c r="O1512" s="887"/>
    </row>
    <row r="1513" spans="2:85" ht="16.350000000000001" customHeight="1">
      <c r="B1513" s="892"/>
      <c r="C1513" s="886"/>
      <c r="D1513" s="886"/>
      <c r="E1513" s="886"/>
      <c r="F1513" s="886"/>
      <c r="G1513" s="886"/>
      <c r="H1513" s="886"/>
      <c r="I1513" s="886"/>
      <c r="J1513" s="886"/>
      <c r="K1513" s="886"/>
      <c r="L1513" s="886"/>
      <c r="M1513" s="886"/>
      <c r="N1513" s="886"/>
      <c r="O1513" s="887"/>
    </row>
    <row r="1514" spans="2:85" ht="16.350000000000001" customHeight="1">
      <c r="B1514" s="892"/>
      <c r="C1514" s="886"/>
      <c r="D1514" s="886"/>
      <c r="E1514" s="886"/>
      <c r="F1514" s="886"/>
      <c r="G1514" s="886"/>
      <c r="H1514" s="886"/>
      <c r="I1514" s="886"/>
      <c r="J1514" s="886"/>
      <c r="K1514" s="886"/>
      <c r="L1514" s="886"/>
      <c r="M1514" s="886"/>
      <c r="N1514" s="886"/>
      <c r="O1514" s="887"/>
    </row>
    <row r="1515" spans="2:85" ht="16.350000000000001" customHeight="1">
      <c r="B1515" s="892"/>
      <c r="C1515" s="886"/>
      <c r="D1515" s="886"/>
      <c r="E1515" s="886"/>
      <c r="F1515" s="886"/>
      <c r="G1515" s="886"/>
      <c r="H1515" s="886"/>
      <c r="I1515" s="886"/>
      <c r="J1515" s="886"/>
      <c r="K1515" s="886"/>
      <c r="L1515" s="886"/>
      <c r="M1515" s="886"/>
      <c r="N1515" s="886"/>
      <c r="O1515" s="887"/>
    </row>
    <row r="1516" spans="2:85" ht="16.350000000000001" customHeight="1">
      <c r="B1516" s="892"/>
      <c r="C1516" s="886"/>
      <c r="D1516" s="886"/>
      <c r="E1516" s="886"/>
      <c r="F1516" s="886"/>
      <c r="G1516" s="886"/>
      <c r="H1516" s="886"/>
      <c r="I1516" s="886"/>
      <c r="J1516" s="886"/>
      <c r="K1516" s="886"/>
      <c r="L1516" s="886"/>
      <c r="M1516" s="886"/>
      <c r="N1516" s="886"/>
      <c r="O1516" s="887"/>
    </row>
    <row r="1517" spans="2:85" s="132" customFormat="1" ht="16.350000000000001" customHeight="1">
      <c r="B1517" s="870" t="s">
        <v>175</v>
      </c>
      <c r="C1517" s="871"/>
      <c r="D1517" s="871"/>
      <c r="E1517" s="871"/>
      <c r="F1517" s="871"/>
      <c r="G1517" s="871"/>
      <c r="H1517" s="871"/>
      <c r="I1517" s="871"/>
      <c r="J1517" s="871"/>
      <c r="K1517" s="871"/>
      <c r="L1517" s="872" t="s">
        <v>65</v>
      </c>
      <c r="M1517" s="872"/>
      <c r="N1517" s="872"/>
      <c r="O1517" s="873"/>
      <c r="P1517" s="131"/>
      <c r="Q1517" s="131"/>
      <c r="R1517" s="131"/>
      <c r="S1517" s="131"/>
      <c r="T1517" s="131"/>
      <c r="U1517" s="131"/>
      <c r="V1517" s="131"/>
      <c r="W1517" s="131"/>
      <c r="X1517" s="131"/>
      <c r="Y1517" s="131"/>
      <c r="Z1517" s="131"/>
      <c r="AA1517" s="131"/>
      <c r="AB1517" s="131"/>
      <c r="AC1517" s="131"/>
      <c r="AD1517" s="131"/>
      <c r="AE1517" s="131"/>
      <c r="AF1517" s="131"/>
      <c r="AG1517" s="131"/>
      <c r="AH1517" s="131"/>
      <c r="AI1517" s="131"/>
      <c r="AJ1517" s="131"/>
      <c r="AK1517" s="131"/>
      <c r="AL1517" s="131"/>
      <c r="AM1517" s="131"/>
      <c r="AN1517" s="131"/>
      <c r="AO1517" s="131"/>
      <c r="AP1517" s="131"/>
      <c r="AQ1517" s="131"/>
      <c r="AR1517" s="131"/>
      <c r="AS1517" s="131"/>
      <c r="AT1517" s="131"/>
      <c r="AU1517" s="131"/>
      <c r="AV1517" s="131"/>
      <c r="AW1517" s="131"/>
      <c r="AX1517" s="131"/>
      <c r="AY1517" s="131"/>
      <c r="AZ1517" s="131"/>
      <c r="BA1517" s="131"/>
      <c r="BB1517" s="131"/>
      <c r="BC1517" s="131"/>
      <c r="BD1517" s="131"/>
      <c r="BE1517" s="131"/>
      <c r="BF1517" s="131"/>
      <c r="BG1517" s="131"/>
      <c r="BH1517" s="131"/>
      <c r="BI1517" s="131"/>
      <c r="BJ1517" s="131"/>
      <c r="BK1517" s="131"/>
      <c r="BL1517" s="131"/>
      <c r="BM1517" s="131"/>
      <c r="BN1517" s="131"/>
      <c r="BO1517" s="131"/>
      <c r="BP1517" s="131"/>
      <c r="BQ1517" s="131"/>
      <c r="BR1517" s="131"/>
      <c r="BS1517" s="131"/>
      <c r="BT1517" s="131"/>
      <c r="BU1517" s="131"/>
      <c r="BV1517" s="131"/>
      <c r="BW1517" s="131"/>
      <c r="BX1517" s="131"/>
      <c r="BY1517" s="131"/>
      <c r="BZ1517" s="131"/>
      <c r="CA1517" s="131"/>
      <c r="CB1517" s="131"/>
      <c r="CC1517" s="131"/>
      <c r="CD1517" s="131"/>
      <c r="CE1517" s="131"/>
      <c r="CF1517" s="131"/>
      <c r="CG1517" s="131"/>
    </row>
    <row r="1518" spans="2:85" s="132" customFormat="1" ht="16.350000000000001" customHeight="1">
      <c r="B1518" s="870"/>
      <c r="C1518" s="871"/>
      <c r="D1518" s="871"/>
      <c r="E1518" s="871"/>
      <c r="F1518" s="871"/>
      <c r="G1518" s="871"/>
      <c r="H1518" s="871"/>
      <c r="I1518" s="871"/>
      <c r="J1518" s="871"/>
      <c r="K1518" s="871"/>
      <c r="L1518" s="872"/>
      <c r="M1518" s="872"/>
      <c r="N1518" s="872"/>
      <c r="O1518" s="873"/>
      <c r="P1518" s="131"/>
      <c r="Q1518" s="131"/>
      <c r="R1518" s="131"/>
      <c r="S1518" s="131"/>
      <c r="T1518" s="131"/>
      <c r="U1518" s="131"/>
      <c r="V1518" s="131"/>
      <c r="W1518" s="131"/>
      <c r="X1518" s="131"/>
      <c r="Y1518" s="131"/>
      <c r="Z1518" s="131"/>
      <c r="AA1518" s="131"/>
      <c r="AB1518" s="131"/>
      <c r="AC1518" s="131"/>
      <c r="AD1518" s="131"/>
      <c r="AE1518" s="131"/>
      <c r="AF1518" s="131"/>
      <c r="AG1518" s="131"/>
      <c r="AH1518" s="131"/>
      <c r="AI1518" s="131"/>
      <c r="AJ1518" s="131"/>
      <c r="AK1518" s="131"/>
      <c r="AL1518" s="131"/>
      <c r="AM1518" s="131"/>
      <c r="AN1518" s="131"/>
      <c r="AO1518" s="131"/>
      <c r="AP1518" s="131"/>
      <c r="AQ1518" s="131"/>
      <c r="AR1518" s="131"/>
      <c r="AS1518" s="131"/>
      <c r="AT1518" s="131"/>
      <c r="AU1518" s="131"/>
      <c r="AV1518" s="131"/>
      <c r="AW1518" s="131"/>
      <c r="AX1518" s="131"/>
      <c r="AY1518" s="131"/>
      <c r="AZ1518" s="131"/>
      <c r="BA1518" s="131"/>
      <c r="BB1518" s="131"/>
      <c r="BC1518" s="131"/>
      <c r="BD1518" s="131"/>
      <c r="BE1518" s="131"/>
      <c r="BF1518" s="131"/>
      <c r="BG1518" s="131"/>
      <c r="BH1518" s="131"/>
      <c r="BI1518" s="131"/>
      <c r="BJ1518" s="131"/>
      <c r="BK1518" s="131"/>
      <c r="BL1518" s="131"/>
      <c r="BM1518" s="131"/>
      <c r="BN1518" s="131"/>
      <c r="BO1518" s="131"/>
      <c r="BP1518" s="131"/>
      <c r="BQ1518" s="131"/>
      <c r="BR1518" s="131"/>
      <c r="BS1518" s="131"/>
      <c r="BT1518" s="131"/>
      <c r="BU1518" s="131"/>
      <c r="BV1518" s="131"/>
      <c r="BW1518" s="131"/>
      <c r="BX1518" s="131"/>
      <c r="BY1518" s="131"/>
      <c r="BZ1518" s="131"/>
      <c r="CA1518" s="131"/>
      <c r="CB1518" s="131"/>
      <c r="CC1518" s="131"/>
      <c r="CD1518" s="131"/>
      <c r="CE1518" s="131"/>
      <c r="CF1518" s="131"/>
      <c r="CG1518" s="131"/>
    </row>
    <row r="1519" spans="2:85" s="132" customFormat="1" ht="16.350000000000001" customHeight="1">
      <c r="B1519" s="767" t="s">
        <v>189</v>
      </c>
      <c r="C1519" s="527"/>
      <c r="D1519" s="527"/>
      <c r="E1519" s="527"/>
      <c r="F1519" s="527"/>
      <c r="G1519" s="527"/>
      <c r="H1519" s="527"/>
      <c r="I1519" s="527"/>
      <c r="J1519" s="527"/>
      <c r="K1519" s="527"/>
      <c r="L1519" s="833"/>
      <c r="M1519" s="833"/>
      <c r="N1519" s="833"/>
      <c r="O1519" s="834"/>
      <c r="P1519" s="131"/>
      <c r="Q1519" s="131"/>
      <c r="R1519" s="131"/>
      <c r="S1519" s="131"/>
      <c r="T1519" s="131"/>
      <c r="U1519" s="131"/>
      <c r="V1519" s="131"/>
      <c r="W1519" s="131"/>
      <c r="X1519" s="131"/>
      <c r="Y1519" s="131"/>
      <c r="Z1519" s="131"/>
      <c r="AA1519" s="131"/>
      <c r="AB1519" s="131"/>
      <c r="AC1519" s="131"/>
      <c r="AD1519" s="131"/>
      <c r="AE1519" s="131"/>
      <c r="AF1519" s="131"/>
      <c r="AG1519" s="131"/>
      <c r="AH1519" s="131"/>
      <c r="AI1519" s="131"/>
      <c r="AJ1519" s="131"/>
      <c r="AK1519" s="131"/>
      <c r="AL1519" s="131"/>
      <c r="AM1519" s="131"/>
      <c r="AN1519" s="131"/>
      <c r="AO1519" s="131"/>
      <c r="AP1519" s="131"/>
      <c r="AQ1519" s="131"/>
      <c r="AR1519" s="131"/>
      <c r="AS1519" s="131"/>
      <c r="AT1519" s="131"/>
      <c r="AU1519" s="131"/>
      <c r="AV1519" s="131"/>
      <c r="AW1519" s="131"/>
      <c r="AX1519" s="131"/>
      <c r="AY1519" s="131"/>
      <c r="AZ1519" s="131"/>
      <c r="BA1519" s="131"/>
      <c r="BB1519" s="131"/>
      <c r="BC1519" s="131"/>
      <c r="BD1519" s="131"/>
      <c r="BE1519" s="131"/>
      <c r="BF1519" s="131"/>
      <c r="BG1519" s="131"/>
      <c r="BH1519" s="131"/>
      <c r="BI1519" s="131"/>
      <c r="BJ1519" s="131"/>
      <c r="BK1519" s="131"/>
      <c r="BL1519" s="131"/>
      <c r="BM1519" s="131"/>
      <c r="BN1519" s="131"/>
      <c r="BO1519" s="131"/>
      <c r="BP1519" s="131"/>
      <c r="BQ1519" s="131"/>
      <c r="BR1519" s="131"/>
      <c r="BS1519" s="131"/>
      <c r="BT1519" s="131"/>
      <c r="BU1519" s="131"/>
      <c r="BV1519" s="131"/>
      <c r="BW1519" s="131"/>
      <c r="BX1519" s="131"/>
      <c r="BY1519" s="131"/>
      <c r="BZ1519" s="131"/>
      <c r="CA1519" s="131"/>
      <c r="CB1519" s="131"/>
      <c r="CC1519" s="131"/>
      <c r="CD1519" s="131"/>
      <c r="CE1519" s="131"/>
      <c r="CF1519" s="131"/>
      <c r="CG1519" s="131"/>
    </row>
    <row r="1520" spans="2:85" s="132" customFormat="1" ht="16.350000000000001" customHeight="1">
      <c r="B1520" s="767"/>
      <c r="C1520" s="527"/>
      <c r="D1520" s="527"/>
      <c r="E1520" s="527"/>
      <c r="F1520" s="527"/>
      <c r="G1520" s="527"/>
      <c r="H1520" s="527"/>
      <c r="I1520" s="527"/>
      <c r="J1520" s="527"/>
      <c r="K1520" s="527"/>
      <c r="L1520" s="833"/>
      <c r="M1520" s="833"/>
      <c r="N1520" s="833"/>
      <c r="O1520" s="834"/>
      <c r="P1520" s="131"/>
      <c r="Q1520" s="131"/>
      <c r="R1520" s="131"/>
      <c r="S1520" s="131"/>
      <c r="T1520" s="131"/>
      <c r="U1520" s="131"/>
      <c r="V1520" s="131"/>
      <c r="W1520" s="131"/>
      <c r="X1520" s="131"/>
      <c r="Y1520" s="131"/>
      <c r="Z1520" s="131"/>
      <c r="AA1520" s="131"/>
      <c r="AB1520" s="131"/>
      <c r="AC1520" s="131"/>
      <c r="AD1520" s="131"/>
      <c r="AE1520" s="131"/>
      <c r="AF1520" s="131"/>
      <c r="AG1520" s="131"/>
      <c r="AH1520" s="131"/>
      <c r="AI1520" s="131"/>
      <c r="AJ1520" s="131"/>
      <c r="AK1520" s="131"/>
      <c r="AL1520" s="131"/>
      <c r="AM1520" s="131"/>
      <c r="AN1520" s="131"/>
      <c r="AO1520" s="131"/>
      <c r="AP1520" s="131"/>
      <c r="AQ1520" s="131"/>
      <c r="AR1520" s="131"/>
      <c r="AS1520" s="131"/>
      <c r="AT1520" s="131"/>
      <c r="AU1520" s="131"/>
      <c r="AV1520" s="131"/>
      <c r="AW1520" s="131"/>
      <c r="AX1520" s="131"/>
      <c r="AY1520" s="131"/>
      <c r="AZ1520" s="131"/>
      <c r="BA1520" s="131"/>
      <c r="BB1520" s="131"/>
      <c r="BC1520" s="131"/>
      <c r="BD1520" s="131"/>
      <c r="BE1520" s="131"/>
      <c r="BF1520" s="131"/>
      <c r="BG1520" s="131"/>
      <c r="BH1520" s="131"/>
      <c r="BI1520" s="131"/>
      <c r="BJ1520" s="131"/>
      <c r="BK1520" s="131"/>
      <c r="BL1520" s="131"/>
      <c r="BM1520" s="131"/>
      <c r="BN1520" s="131"/>
      <c r="BO1520" s="131"/>
      <c r="BP1520" s="131"/>
      <c r="BQ1520" s="131"/>
      <c r="BR1520" s="131"/>
      <c r="BS1520" s="131"/>
      <c r="BT1520" s="131"/>
      <c r="BU1520" s="131"/>
      <c r="BV1520" s="131"/>
      <c r="BW1520" s="131"/>
      <c r="BX1520" s="131"/>
      <c r="BY1520" s="131"/>
      <c r="BZ1520" s="131"/>
      <c r="CA1520" s="131"/>
      <c r="CB1520" s="131"/>
      <c r="CC1520" s="131"/>
      <c r="CD1520" s="131"/>
      <c r="CE1520" s="131"/>
      <c r="CF1520" s="131"/>
      <c r="CG1520" s="131"/>
    </row>
    <row r="1521" spans="2:85" s="132" customFormat="1" ht="16.350000000000001" customHeight="1">
      <c r="B1521" s="767"/>
      <c r="C1521" s="527"/>
      <c r="D1521" s="527"/>
      <c r="E1521" s="527"/>
      <c r="F1521" s="527"/>
      <c r="G1521" s="527"/>
      <c r="H1521" s="527"/>
      <c r="I1521" s="527"/>
      <c r="J1521" s="527"/>
      <c r="K1521" s="527"/>
      <c r="L1521" s="833"/>
      <c r="M1521" s="833"/>
      <c r="N1521" s="833"/>
      <c r="O1521" s="834"/>
      <c r="P1521" s="131"/>
      <c r="Q1521" s="131"/>
      <c r="R1521" s="131"/>
      <c r="S1521" s="131"/>
      <c r="T1521" s="131"/>
      <c r="U1521" s="131"/>
      <c r="V1521" s="131"/>
      <c r="W1521" s="131"/>
      <c r="X1521" s="131"/>
      <c r="Y1521" s="131"/>
      <c r="Z1521" s="131"/>
      <c r="AA1521" s="131"/>
      <c r="AB1521" s="131"/>
      <c r="AC1521" s="131"/>
      <c r="AD1521" s="131"/>
      <c r="AE1521" s="131"/>
      <c r="AF1521" s="131"/>
      <c r="AG1521" s="131"/>
      <c r="AH1521" s="131"/>
      <c r="AI1521" s="131"/>
      <c r="AJ1521" s="131"/>
      <c r="AK1521" s="131"/>
      <c r="AL1521" s="131"/>
      <c r="AM1521" s="131"/>
      <c r="AN1521" s="131"/>
      <c r="AO1521" s="131"/>
      <c r="AP1521" s="131"/>
      <c r="AQ1521" s="131"/>
      <c r="AR1521" s="131"/>
      <c r="AS1521" s="131"/>
      <c r="AT1521" s="131"/>
      <c r="AU1521" s="131"/>
      <c r="AV1521" s="131"/>
      <c r="AW1521" s="131"/>
      <c r="AX1521" s="131"/>
      <c r="AY1521" s="131"/>
      <c r="AZ1521" s="131"/>
      <c r="BA1521" s="131"/>
      <c r="BB1521" s="131"/>
      <c r="BC1521" s="131"/>
      <c r="BD1521" s="131"/>
      <c r="BE1521" s="131"/>
      <c r="BF1521" s="131"/>
      <c r="BG1521" s="131"/>
      <c r="BH1521" s="131"/>
      <c r="BI1521" s="131"/>
      <c r="BJ1521" s="131"/>
      <c r="BK1521" s="131"/>
      <c r="BL1521" s="131"/>
      <c r="BM1521" s="131"/>
      <c r="BN1521" s="131"/>
      <c r="BO1521" s="131"/>
      <c r="BP1521" s="131"/>
      <c r="BQ1521" s="131"/>
      <c r="BR1521" s="131"/>
      <c r="BS1521" s="131"/>
      <c r="BT1521" s="131"/>
      <c r="BU1521" s="131"/>
      <c r="BV1521" s="131"/>
      <c r="BW1521" s="131"/>
      <c r="BX1521" s="131"/>
      <c r="BY1521" s="131"/>
      <c r="BZ1521" s="131"/>
      <c r="CA1521" s="131"/>
      <c r="CB1521" s="131"/>
      <c r="CC1521" s="131"/>
      <c r="CD1521" s="131"/>
      <c r="CE1521" s="131"/>
      <c r="CF1521" s="131"/>
      <c r="CG1521" s="131"/>
    </row>
    <row r="1522" spans="2:85" s="132" customFormat="1" ht="16.350000000000001" customHeight="1">
      <c r="B1522" s="767"/>
      <c r="C1522" s="527"/>
      <c r="D1522" s="527"/>
      <c r="E1522" s="527"/>
      <c r="F1522" s="527"/>
      <c r="G1522" s="527"/>
      <c r="H1522" s="527"/>
      <c r="I1522" s="527"/>
      <c r="J1522" s="527"/>
      <c r="K1522" s="527"/>
      <c r="L1522" s="833"/>
      <c r="M1522" s="833"/>
      <c r="N1522" s="833"/>
      <c r="O1522" s="834"/>
      <c r="P1522" s="131"/>
      <c r="Q1522" s="131"/>
      <c r="R1522" s="131"/>
      <c r="S1522" s="131"/>
      <c r="T1522" s="131"/>
      <c r="U1522" s="131"/>
      <c r="V1522" s="131"/>
      <c r="W1522" s="131"/>
      <c r="X1522" s="131"/>
      <c r="Y1522" s="131"/>
      <c r="Z1522" s="131"/>
      <c r="AA1522" s="131"/>
      <c r="AB1522" s="131"/>
      <c r="AC1522" s="131"/>
      <c r="AD1522" s="131"/>
      <c r="AE1522" s="131"/>
      <c r="AF1522" s="131"/>
      <c r="AG1522" s="131"/>
      <c r="AH1522" s="131"/>
      <c r="AI1522" s="131"/>
      <c r="AJ1522" s="131"/>
      <c r="AK1522" s="131"/>
      <c r="AL1522" s="131"/>
      <c r="AM1522" s="131"/>
      <c r="AN1522" s="131"/>
      <c r="AO1522" s="131"/>
      <c r="AP1522" s="131"/>
      <c r="AQ1522" s="131"/>
      <c r="AR1522" s="131"/>
      <c r="AS1522" s="131"/>
      <c r="AT1522" s="131"/>
      <c r="AU1522" s="131"/>
      <c r="AV1522" s="131"/>
      <c r="AW1522" s="131"/>
      <c r="AX1522" s="131"/>
      <c r="AY1522" s="131"/>
      <c r="AZ1522" s="131"/>
      <c r="BA1522" s="131"/>
      <c r="BB1522" s="131"/>
      <c r="BC1522" s="131"/>
      <c r="BD1522" s="131"/>
      <c r="BE1522" s="131"/>
      <c r="BF1522" s="131"/>
      <c r="BG1522" s="131"/>
      <c r="BH1522" s="131"/>
      <c r="BI1522" s="131"/>
      <c r="BJ1522" s="131"/>
      <c r="BK1522" s="131"/>
      <c r="BL1522" s="131"/>
      <c r="BM1522" s="131"/>
      <c r="BN1522" s="131"/>
      <c r="BO1522" s="131"/>
      <c r="BP1522" s="131"/>
      <c r="BQ1522" s="131"/>
      <c r="BR1522" s="131"/>
      <c r="BS1522" s="131"/>
      <c r="BT1522" s="131"/>
      <c r="BU1522" s="131"/>
      <c r="BV1522" s="131"/>
      <c r="BW1522" s="131"/>
      <c r="BX1522" s="131"/>
      <c r="BY1522" s="131"/>
      <c r="BZ1522" s="131"/>
      <c r="CA1522" s="131"/>
      <c r="CB1522" s="131"/>
      <c r="CC1522" s="131"/>
      <c r="CD1522" s="131"/>
      <c r="CE1522" s="131"/>
      <c r="CF1522" s="131"/>
      <c r="CG1522" s="131"/>
    </row>
    <row r="1523" spans="2:85" s="132" customFormat="1" ht="16.350000000000001" customHeight="1" thickBot="1">
      <c r="B1523" s="768"/>
      <c r="C1523" s="554"/>
      <c r="D1523" s="554"/>
      <c r="E1523" s="554"/>
      <c r="F1523" s="554"/>
      <c r="G1523" s="554"/>
      <c r="H1523" s="554"/>
      <c r="I1523" s="554"/>
      <c r="J1523" s="554"/>
      <c r="K1523" s="554"/>
      <c r="L1523" s="835"/>
      <c r="M1523" s="835"/>
      <c r="N1523" s="835"/>
      <c r="O1523" s="836"/>
      <c r="P1523" s="131"/>
      <c r="Q1523" s="131"/>
      <c r="R1523" s="131"/>
      <c r="S1523" s="131"/>
      <c r="T1523" s="131"/>
      <c r="U1523" s="131"/>
      <c r="V1523" s="131"/>
      <c r="W1523" s="131"/>
      <c r="X1523" s="131"/>
      <c r="Y1523" s="131"/>
      <c r="Z1523" s="131"/>
      <c r="AA1523" s="131"/>
      <c r="AB1523" s="131"/>
      <c r="AC1523" s="131"/>
      <c r="AD1523" s="131"/>
      <c r="AE1523" s="131"/>
      <c r="AF1523" s="131"/>
      <c r="AG1523" s="131"/>
      <c r="AH1523" s="131"/>
      <c r="AI1523" s="131"/>
      <c r="AJ1523" s="131"/>
      <c r="AK1523" s="131"/>
      <c r="AL1523" s="131"/>
      <c r="AM1523" s="131"/>
      <c r="AN1523" s="131"/>
      <c r="AO1523" s="131"/>
      <c r="AP1523" s="131"/>
      <c r="AQ1523" s="131"/>
      <c r="AR1523" s="131"/>
      <c r="AS1523" s="131"/>
      <c r="AT1523" s="131"/>
      <c r="AU1523" s="131"/>
      <c r="AV1523" s="131"/>
      <c r="AW1523" s="131"/>
      <c r="AX1523" s="131"/>
      <c r="AY1523" s="131"/>
      <c r="AZ1523" s="131"/>
      <c r="BA1523" s="131"/>
      <c r="BB1523" s="131"/>
      <c r="BC1523" s="131"/>
      <c r="BD1523" s="131"/>
      <c r="BE1523" s="131"/>
      <c r="BF1523" s="131"/>
      <c r="BG1523" s="131"/>
      <c r="BH1523" s="131"/>
      <c r="BI1523" s="131"/>
      <c r="BJ1523" s="131"/>
      <c r="BK1523" s="131"/>
      <c r="BL1523" s="131"/>
      <c r="BM1523" s="131"/>
      <c r="BN1523" s="131"/>
      <c r="BO1523" s="131"/>
      <c r="BP1523" s="131"/>
      <c r="BQ1523" s="131"/>
      <c r="BR1523" s="131"/>
      <c r="BS1523" s="131"/>
      <c r="BT1523" s="131"/>
      <c r="BU1523" s="131"/>
      <c r="BV1523" s="131"/>
      <c r="BW1523" s="131"/>
      <c r="BX1523" s="131"/>
      <c r="BY1523" s="131"/>
      <c r="BZ1523" s="131"/>
      <c r="CA1523" s="131"/>
      <c r="CB1523" s="131"/>
      <c r="CC1523" s="131"/>
      <c r="CD1523" s="131"/>
      <c r="CE1523" s="131"/>
      <c r="CF1523" s="131"/>
      <c r="CG1523" s="131"/>
    </row>
    <row r="1524" spans="2:85" s="854" customFormat="1" ht="16.350000000000001" customHeight="1" thickBot="1"/>
    <row r="1525" spans="2:85" s="132" customFormat="1" ht="16.350000000000001" customHeight="1">
      <c r="B1525" s="890" t="s">
        <v>444</v>
      </c>
      <c r="C1525" s="596" t="s">
        <v>731</v>
      </c>
      <c r="D1525" s="569"/>
      <c r="E1525" s="569"/>
      <c r="F1525" s="569"/>
      <c r="G1525" s="569"/>
      <c r="H1525" s="569"/>
      <c r="I1525" s="569"/>
      <c r="J1525" s="569"/>
      <c r="K1525" s="569"/>
      <c r="L1525" s="569"/>
      <c r="M1525" s="569"/>
      <c r="N1525" s="569"/>
      <c r="O1525" s="570"/>
      <c r="P1525" s="131"/>
      <c r="Q1525" s="131"/>
      <c r="R1525" s="131"/>
      <c r="S1525" s="131"/>
      <c r="T1525" s="131"/>
      <c r="U1525" s="131"/>
      <c r="V1525" s="131"/>
      <c r="W1525" s="131"/>
      <c r="X1525" s="131"/>
      <c r="Y1525" s="131"/>
      <c r="Z1525" s="131"/>
      <c r="AA1525" s="131"/>
      <c r="AB1525" s="131"/>
      <c r="AC1525" s="131"/>
      <c r="AD1525" s="131"/>
      <c r="AE1525" s="131"/>
      <c r="AF1525" s="131"/>
      <c r="AG1525" s="131"/>
      <c r="AH1525" s="131"/>
      <c r="AI1525" s="131"/>
      <c r="AJ1525" s="131"/>
      <c r="AK1525" s="131"/>
      <c r="AL1525" s="131"/>
      <c r="AM1525" s="131"/>
      <c r="AN1525" s="131"/>
      <c r="AO1525" s="131"/>
      <c r="AP1525" s="131"/>
      <c r="AQ1525" s="131"/>
      <c r="AR1525" s="131"/>
      <c r="AS1525" s="131"/>
      <c r="AT1525" s="131"/>
      <c r="AU1525" s="131"/>
      <c r="AV1525" s="131"/>
      <c r="AW1525" s="131"/>
      <c r="AX1525" s="131"/>
      <c r="AY1525" s="131"/>
      <c r="AZ1525" s="131"/>
      <c r="BA1525" s="131"/>
      <c r="BB1525" s="131"/>
      <c r="BC1525" s="131"/>
      <c r="BD1525" s="131"/>
      <c r="BE1525" s="131"/>
      <c r="BF1525" s="131"/>
      <c r="BG1525" s="131"/>
      <c r="BH1525" s="131"/>
      <c r="BI1525" s="131"/>
      <c r="BJ1525" s="131"/>
      <c r="BK1525" s="131"/>
      <c r="BL1525" s="131"/>
      <c r="BM1525" s="131"/>
      <c r="BN1525" s="131"/>
      <c r="BO1525" s="131"/>
      <c r="BP1525" s="131"/>
      <c r="BQ1525" s="131"/>
      <c r="BR1525" s="131"/>
      <c r="BS1525" s="131"/>
      <c r="BT1525" s="131"/>
      <c r="BU1525" s="131"/>
      <c r="BV1525" s="131"/>
      <c r="BW1525" s="131"/>
      <c r="BX1525" s="131"/>
      <c r="BY1525" s="131"/>
      <c r="BZ1525" s="131"/>
      <c r="CA1525" s="131"/>
      <c r="CB1525" s="131"/>
      <c r="CC1525" s="131"/>
      <c r="CD1525" s="131"/>
      <c r="CE1525" s="131"/>
      <c r="CF1525" s="131"/>
      <c r="CG1525" s="131"/>
    </row>
    <row r="1526" spans="2:85" s="132" customFormat="1" ht="16.350000000000001" customHeight="1">
      <c r="B1526" s="891"/>
      <c r="C1526" s="571"/>
      <c r="D1526" s="571"/>
      <c r="E1526" s="571"/>
      <c r="F1526" s="571"/>
      <c r="G1526" s="571"/>
      <c r="H1526" s="571"/>
      <c r="I1526" s="571"/>
      <c r="J1526" s="571"/>
      <c r="K1526" s="571"/>
      <c r="L1526" s="571"/>
      <c r="M1526" s="571"/>
      <c r="N1526" s="571"/>
      <c r="O1526" s="572"/>
      <c r="P1526" s="131"/>
      <c r="Q1526" s="131"/>
      <c r="R1526" s="131"/>
      <c r="S1526" s="131"/>
      <c r="T1526" s="131"/>
      <c r="U1526" s="131"/>
      <c r="V1526" s="131"/>
      <c r="W1526" s="131"/>
      <c r="X1526" s="131"/>
      <c r="Y1526" s="131"/>
      <c r="Z1526" s="131"/>
      <c r="AA1526" s="131"/>
      <c r="AB1526" s="131"/>
      <c r="AC1526" s="131"/>
      <c r="AD1526" s="131"/>
      <c r="AE1526" s="131"/>
      <c r="AF1526" s="131"/>
      <c r="AG1526" s="131"/>
      <c r="AH1526" s="131"/>
      <c r="AI1526" s="131"/>
      <c r="AJ1526" s="131"/>
      <c r="AK1526" s="131"/>
      <c r="AL1526" s="131"/>
      <c r="AM1526" s="131"/>
      <c r="AN1526" s="131"/>
      <c r="AO1526" s="131"/>
      <c r="AP1526" s="131"/>
      <c r="AQ1526" s="131"/>
      <c r="AR1526" s="131"/>
      <c r="AS1526" s="131"/>
      <c r="AT1526" s="131"/>
      <c r="AU1526" s="131"/>
      <c r="AV1526" s="131"/>
      <c r="AW1526" s="131"/>
      <c r="AX1526" s="131"/>
      <c r="AY1526" s="131"/>
      <c r="AZ1526" s="131"/>
      <c r="BA1526" s="131"/>
      <c r="BB1526" s="131"/>
      <c r="BC1526" s="131"/>
      <c r="BD1526" s="131"/>
      <c r="BE1526" s="131"/>
      <c r="BF1526" s="131"/>
      <c r="BG1526" s="131"/>
      <c r="BH1526" s="131"/>
      <c r="BI1526" s="131"/>
      <c r="BJ1526" s="131"/>
      <c r="BK1526" s="131"/>
      <c r="BL1526" s="131"/>
      <c r="BM1526" s="131"/>
      <c r="BN1526" s="131"/>
      <c r="BO1526" s="131"/>
      <c r="BP1526" s="131"/>
      <c r="BQ1526" s="131"/>
      <c r="BR1526" s="131"/>
      <c r="BS1526" s="131"/>
      <c r="BT1526" s="131"/>
      <c r="BU1526" s="131"/>
      <c r="BV1526" s="131"/>
      <c r="BW1526" s="131"/>
      <c r="BX1526" s="131"/>
      <c r="BY1526" s="131"/>
      <c r="BZ1526" s="131"/>
      <c r="CA1526" s="131"/>
      <c r="CB1526" s="131"/>
      <c r="CC1526" s="131"/>
      <c r="CD1526" s="131"/>
      <c r="CE1526" s="131"/>
      <c r="CF1526" s="131"/>
      <c r="CG1526" s="131"/>
    </row>
    <row r="1527" spans="2:85" s="132" customFormat="1" ht="16.350000000000001" customHeight="1">
      <c r="B1527" s="891"/>
      <c r="C1527" s="571"/>
      <c r="D1527" s="571"/>
      <c r="E1527" s="571"/>
      <c r="F1527" s="571"/>
      <c r="G1527" s="571"/>
      <c r="H1527" s="571"/>
      <c r="I1527" s="571"/>
      <c r="J1527" s="571"/>
      <c r="K1527" s="571"/>
      <c r="L1527" s="571"/>
      <c r="M1527" s="571"/>
      <c r="N1527" s="571"/>
      <c r="O1527" s="572"/>
      <c r="P1527" s="131"/>
      <c r="Q1527" s="131"/>
      <c r="R1527" s="131"/>
      <c r="S1527" s="131"/>
      <c r="T1527" s="131"/>
      <c r="U1527" s="131"/>
      <c r="V1527" s="131"/>
      <c r="W1527" s="131"/>
      <c r="X1527" s="131"/>
      <c r="Y1527" s="131"/>
      <c r="Z1527" s="131"/>
      <c r="AA1527" s="131"/>
      <c r="AB1527" s="131"/>
      <c r="AC1527" s="131"/>
      <c r="AD1527" s="131"/>
      <c r="AE1527" s="131"/>
      <c r="AF1527" s="131"/>
      <c r="AG1527" s="131"/>
      <c r="AH1527" s="131"/>
      <c r="AI1527" s="131"/>
      <c r="AJ1527" s="131"/>
      <c r="AK1527" s="131"/>
      <c r="AL1527" s="131"/>
      <c r="AM1527" s="131"/>
      <c r="AN1527" s="131"/>
      <c r="AO1527" s="131"/>
      <c r="AP1527" s="131"/>
      <c r="AQ1527" s="131"/>
      <c r="AR1527" s="131"/>
      <c r="AS1527" s="131"/>
      <c r="AT1527" s="131"/>
      <c r="AU1527" s="131"/>
      <c r="AV1527" s="131"/>
      <c r="AW1527" s="131"/>
      <c r="AX1527" s="131"/>
      <c r="AY1527" s="131"/>
      <c r="AZ1527" s="131"/>
      <c r="BA1527" s="131"/>
      <c r="BB1527" s="131"/>
      <c r="BC1527" s="131"/>
      <c r="BD1527" s="131"/>
      <c r="BE1527" s="131"/>
      <c r="BF1527" s="131"/>
      <c r="BG1527" s="131"/>
      <c r="BH1527" s="131"/>
      <c r="BI1527" s="131"/>
      <c r="BJ1527" s="131"/>
      <c r="BK1527" s="131"/>
      <c r="BL1527" s="131"/>
      <c r="BM1527" s="131"/>
      <c r="BN1527" s="131"/>
      <c r="BO1527" s="131"/>
      <c r="BP1527" s="131"/>
      <c r="BQ1527" s="131"/>
      <c r="BR1527" s="131"/>
      <c r="BS1527" s="131"/>
      <c r="BT1527" s="131"/>
      <c r="BU1527" s="131"/>
      <c r="BV1527" s="131"/>
      <c r="BW1527" s="131"/>
      <c r="BX1527" s="131"/>
      <c r="BY1527" s="131"/>
      <c r="BZ1527" s="131"/>
      <c r="CA1527" s="131"/>
      <c r="CB1527" s="131"/>
      <c r="CC1527" s="131"/>
      <c r="CD1527" s="131"/>
      <c r="CE1527" s="131"/>
      <c r="CF1527" s="131"/>
      <c r="CG1527" s="131"/>
    </row>
    <row r="1528" spans="2:85" ht="16.350000000000001" customHeight="1">
      <c r="B1528" s="948" t="s">
        <v>59</v>
      </c>
      <c r="C1528" s="559"/>
      <c r="D1528" s="947" t="s">
        <v>58</v>
      </c>
      <c r="E1528" s="702"/>
      <c r="F1528" s="918" t="s">
        <v>60</v>
      </c>
      <c r="G1528" s="559"/>
      <c r="H1528" s="918" t="s">
        <v>61</v>
      </c>
      <c r="I1528" s="918"/>
      <c r="J1528" s="727"/>
      <c r="K1528" s="727"/>
      <c r="L1528" s="727"/>
      <c r="M1528" s="727"/>
      <c r="N1528" s="970" t="s">
        <v>62</v>
      </c>
      <c r="O1528" s="748"/>
    </row>
    <row r="1529" spans="2:85" ht="16.350000000000001" customHeight="1">
      <c r="B1529" s="948"/>
      <c r="C1529" s="559"/>
      <c r="D1529" s="947"/>
      <c r="E1529" s="702"/>
      <c r="F1529" s="918"/>
      <c r="G1529" s="559"/>
      <c r="H1529" s="918"/>
      <c r="I1529" s="918"/>
      <c r="J1529" s="727"/>
      <c r="K1529" s="727"/>
      <c r="L1529" s="727"/>
      <c r="M1529" s="727"/>
      <c r="N1529" s="970"/>
      <c r="O1529" s="748"/>
    </row>
    <row r="1530" spans="2:85" ht="16.350000000000001" customHeight="1">
      <c r="B1530" s="892" t="s">
        <v>115</v>
      </c>
      <c r="C1530" s="981"/>
      <c r="D1530" s="981"/>
      <c r="E1530" s="981"/>
      <c r="F1530" s="981"/>
      <c r="G1530" s="981"/>
      <c r="H1530" s="981"/>
      <c r="I1530" s="981"/>
      <c r="J1530" s="981"/>
      <c r="K1530" s="981"/>
      <c r="L1530" s="981"/>
      <c r="M1530" s="981"/>
      <c r="N1530" s="981"/>
      <c r="O1530" s="982"/>
    </row>
    <row r="1531" spans="2:85" ht="16.350000000000001" customHeight="1">
      <c r="B1531" s="892"/>
      <c r="C1531" s="981"/>
      <c r="D1531" s="981"/>
      <c r="E1531" s="981"/>
      <c r="F1531" s="981"/>
      <c r="G1531" s="981"/>
      <c r="H1531" s="981"/>
      <c r="I1531" s="981"/>
      <c r="J1531" s="981"/>
      <c r="K1531" s="981"/>
      <c r="L1531" s="981"/>
      <c r="M1531" s="981"/>
      <c r="N1531" s="981"/>
      <c r="O1531" s="982"/>
    </row>
    <row r="1532" spans="2:85" ht="16.350000000000001" customHeight="1">
      <c r="B1532" s="892"/>
      <c r="C1532" s="981"/>
      <c r="D1532" s="981"/>
      <c r="E1532" s="981"/>
      <c r="F1532" s="981"/>
      <c r="G1532" s="981"/>
      <c r="H1532" s="981"/>
      <c r="I1532" s="981"/>
      <c r="J1532" s="981"/>
      <c r="K1532" s="981"/>
      <c r="L1532" s="981"/>
      <c r="M1532" s="981"/>
      <c r="N1532" s="981"/>
      <c r="O1532" s="982"/>
    </row>
    <row r="1533" spans="2:85" ht="16.350000000000001" customHeight="1">
      <c r="B1533" s="892"/>
      <c r="C1533" s="981"/>
      <c r="D1533" s="981"/>
      <c r="E1533" s="981"/>
      <c r="F1533" s="981"/>
      <c r="G1533" s="981"/>
      <c r="H1533" s="981"/>
      <c r="I1533" s="981"/>
      <c r="J1533" s="981"/>
      <c r="K1533" s="981"/>
      <c r="L1533" s="981"/>
      <c r="M1533" s="981"/>
      <c r="N1533" s="981"/>
      <c r="O1533" s="982"/>
    </row>
    <row r="1534" spans="2:85" ht="16.350000000000001" customHeight="1">
      <c r="B1534" s="892"/>
      <c r="C1534" s="981"/>
      <c r="D1534" s="981"/>
      <c r="E1534" s="981"/>
      <c r="F1534" s="981"/>
      <c r="G1534" s="981"/>
      <c r="H1534" s="981"/>
      <c r="I1534" s="981"/>
      <c r="J1534" s="981"/>
      <c r="K1534" s="981"/>
      <c r="L1534" s="981"/>
      <c r="M1534" s="981"/>
      <c r="N1534" s="981"/>
      <c r="O1534" s="982"/>
    </row>
    <row r="1535" spans="2:85" ht="16.350000000000001" customHeight="1">
      <c r="B1535" s="892"/>
      <c r="C1535" s="981"/>
      <c r="D1535" s="981"/>
      <c r="E1535" s="981"/>
      <c r="F1535" s="981"/>
      <c r="G1535" s="981"/>
      <c r="H1535" s="981"/>
      <c r="I1535" s="981"/>
      <c r="J1535" s="981"/>
      <c r="K1535" s="981"/>
      <c r="L1535" s="981"/>
      <c r="M1535" s="981"/>
      <c r="N1535" s="981"/>
      <c r="O1535" s="982"/>
    </row>
    <row r="1536" spans="2:85" ht="16.350000000000001" customHeight="1">
      <c r="B1536" s="892"/>
      <c r="C1536" s="981"/>
      <c r="D1536" s="981"/>
      <c r="E1536" s="981"/>
      <c r="F1536" s="981"/>
      <c r="G1536" s="981"/>
      <c r="H1536" s="981"/>
      <c r="I1536" s="981"/>
      <c r="J1536" s="981"/>
      <c r="K1536" s="981"/>
      <c r="L1536" s="981"/>
      <c r="M1536" s="981"/>
      <c r="N1536" s="981"/>
      <c r="O1536" s="982"/>
    </row>
    <row r="1537" spans="2:15" ht="16.350000000000001" customHeight="1">
      <c r="B1537" s="892"/>
      <c r="C1537" s="981"/>
      <c r="D1537" s="981"/>
      <c r="E1537" s="981"/>
      <c r="F1537" s="981"/>
      <c r="G1537" s="981"/>
      <c r="H1537" s="981"/>
      <c r="I1537" s="981"/>
      <c r="J1537" s="981"/>
      <c r="K1537" s="981"/>
      <c r="L1537" s="981"/>
      <c r="M1537" s="981"/>
      <c r="N1537" s="981"/>
      <c r="O1537" s="982"/>
    </row>
    <row r="1538" spans="2:15" ht="16.350000000000001" customHeight="1">
      <c r="B1538" s="892"/>
      <c r="C1538" s="981"/>
      <c r="D1538" s="981"/>
      <c r="E1538" s="981"/>
      <c r="F1538" s="981"/>
      <c r="G1538" s="981"/>
      <c r="H1538" s="981"/>
      <c r="I1538" s="981"/>
      <c r="J1538" s="981"/>
      <c r="K1538" s="981"/>
      <c r="L1538" s="981"/>
      <c r="M1538" s="981"/>
      <c r="N1538" s="981"/>
      <c r="O1538" s="982"/>
    </row>
    <row r="1539" spans="2:15" ht="16.350000000000001" customHeight="1">
      <c r="B1539" s="892"/>
      <c r="C1539" s="981"/>
      <c r="D1539" s="981"/>
      <c r="E1539" s="981"/>
      <c r="F1539" s="981"/>
      <c r="G1539" s="981"/>
      <c r="H1539" s="981"/>
      <c r="I1539" s="981"/>
      <c r="J1539" s="981"/>
      <c r="K1539" s="981"/>
      <c r="L1539" s="981"/>
      <c r="M1539" s="981"/>
      <c r="N1539" s="981"/>
      <c r="O1539" s="982"/>
    </row>
    <row r="1540" spans="2:15" ht="16.350000000000001" customHeight="1">
      <c r="B1540" s="892"/>
      <c r="C1540" s="981"/>
      <c r="D1540" s="981"/>
      <c r="E1540" s="981"/>
      <c r="F1540" s="981"/>
      <c r="G1540" s="981"/>
      <c r="H1540" s="981"/>
      <c r="I1540" s="981"/>
      <c r="J1540" s="981"/>
      <c r="K1540" s="981"/>
      <c r="L1540" s="981"/>
      <c r="M1540" s="981"/>
      <c r="N1540" s="981"/>
      <c r="O1540" s="982"/>
    </row>
    <row r="1541" spans="2:15" ht="16.350000000000001" customHeight="1">
      <c r="B1541" s="892"/>
      <c r="C1541" s="981"/>
      <c r="D1541" s="981"/>
      <c r="E1541" s="981"/>
      <c r="F1541" s="981"/>
      <c r="G1541" s="981"/>
      <c r="H1541" s="981"/>
      <c r="I1541" s="981"/>
      <c r="J1541" s="981"/>
      <c r="K1541" s="981"/>
      <c r="L1541" s="981"/>
      <c r="M1541" s="981"/>
      <c r="N1541" s="981"/>
      <c r="O1541" s="982"/>
    </row>
    <row r="1542" spans="2:15" ht="16.350000000000001" customHeight="1">
      <c r="B1542" s="892"/>
      <c r="C1542" s="981"/>
      <c r="D1542" s="981"/>
      <c r="E1542" s="981"/>
      <c r="F1542" s="981"/>
      <c r="G1542" s="981"/>
      <c r="H1542" s="981"/>
      <c r="I1542" s="981"/>
      <c r="J1542" s="981"/>
      <c r="K1542" s="981"/>
      <c r="L1542" s="981"/>
      <c r="M1542" s="981"/>
      <c r="N1542" s="981"/>
      <c r="O1542" s="982"/>
    </row>
    <row r="1543" spans="2:15" ht="16.350000000000001" customHeight="1">
      <c r="B1543" s="892"/>
      <c r="C1543" s="981"/>
      <c r="D1543" s="981"/>
      <c r="E1543" s="981"/>
      <c r="F1543" s="981"/>
      <c r="G1543" s="981"/>
      <c r="H1543" s="981"/>
      <c r="I1543" s="981"/>
      <c r="J1543" s="981"/>
      <c r="K1543" s="981"/>
      <c r="L1543" s="981"/>
      <c r="M1543" s="981"/>
      <c r="N1543" s="981"/>
      <c r="O1543" s="982"/>
    </row>
    <row r="1544" spans="2:15" ht="16.350000000000001" customHeight="1">
      <c r="B1544" s="892"/>
      <c r="C1544" s="981"/>
      <c r="D1544" s="981"/>
      <c r="E1544" s="981"/>
      <c r="F1544" s="981"/>
      <c r="G1544" s="981"/>
      <c r="H1544" s="981"/>
      <c r="I1544" s="981"/>
      <c r="J1544" s="981"/>
      <c r="K1544" s="981"/>
      <c r="L1544" s="981"/>
      <c r="M1544" s="981"/>
      <c r="N1544" s="981"/>
      <c r="O1544" s="982"/>
    </row>
    <row r="1545" spans="2:15" ht="16.350000000000001" customHeight="1">
      <c r="B1545" s="892"/>
      <c r="C1545" s="981"/>
      <c r="D1545" s="981"/>
      <c r="E1545" s="981"/>
      <c r="F1545" s="981"/>
      <c r="G1545" s="981"/>
      <c r="H1545" s="981"/>
      <c r="I1545" s="981"/>
      <c r="J1545" s="981"/>
      <c r="K1545" s="981"/>
      <c r="L1545" s="981"/>
      <c r="M1545" s="981"/>
      <c r="N1545" s="981"/>
      <c r="O1545" s="982"/>
    </row>
    <row r="1546" spans="2:15" ht="16.350000000000001" customHeight="1">
      <c r="B1546" s="892"/>
      <c r="C1546" s="981"/>
      <c r="D1546" s="981"/>
      <c r="E1546" s="981"/>
      <c r="F1546" s="981"/>
      <c r="G1546" s="981"/>
      <c r="H1546" s="981"/>
      <c r="I1546" s="981"/>
      <c r="J1546" s="981"/>
      <c r="K1546" s="981"/>
      <c r="L1546" s="981"/>
      <c r="M1546" s="981"/>
      <c r="N1546" s="981"/>
      <c r="O1546" s="982"/>
    </row>
    <row r="1547" spans="2:15" ht="16.350000000000001" customHeight="1">
      <c r="B1547" s="892"/>
      <c r="C1547" s="981"/>
      <c r="D1547" s="981"/>
      <c r="E1547" s="981"/>
      <c r="F1547" s="981"/>
      <c r="G1547" s="981"/>
      <c r="H1547" s="981"/>
      <c r="I1547" s="981"/>
      <c r="J1547" s="981"/>
      <c r="K1547" s="981"/>
      <c r="L1547" s="981"/>
      <c r="M1547" s="981"/>
      <c r="N1547" s="981"/>
      <c r="O1547" s="982"/>
    </row>
    <row r="1548" spans="2:15" ht="16.350000000000001" customHeight="1">
      <c r="B1548" s="892"/>
      <c r="C1548" s="981"/>
      <c r="D1548" s="981"/>
      <c r="E1548" s="981"/>
      <c r="F1548" s="981"/>
      <c r="G1548" s="981"/>
      <c r="H1548" s="981"/>
      <c r="I1548" s="981"/>
      <c r="J1548" s="981"/>
      <c r="K1548" s="981"/>
      <c r="L1548" s="981"/>
      <c r="M1548" s="981"/>
      <c r="N1548" s="981"/>
      <c r="O1548" s="982"/>
    </row>
    <row r="1549" spans="2:15" ht="16.350000000000001" customHeight="1">
      <c r="B1549" s="870" t="s">
        <v>175</v>
      </c>
      <c r="C1549" s="871"/>
      <c r="D1549" s="871"/>
      <c r="E1549" s="871"/>
      <c r="F1549" s="871"/>
      <c r="G1549" s="871"/>
      <c r="H1549" s="871"/>
      <c r="I1549" s="871"/>
      <c r="J1549" s="871"/>
      <c r="K1549" s="871"/>
      <c r="L1549" s="872" t="s">
        <v>65</v>
      </c>
      <c r="M1549" s="872"/>
      <c r="N1549" s="872"/>
      <c r="O1549" s="873"/>
    </row>
    <row r="1550" spans="2:15" ht="16.350000000000001" customHeight="1">
      <c r="B1550" s="870"/>
      <c r="C1550" s="871"/>
      <c r="D1550" s="871"/>
      <c r="E1550" s="871"/>
      <c r="F1550" s="871"/>
      <c r="G1550" s="871"/>
      <c r="H1550" s="871"/>
      <c r="I1550" s="871"/>
      <c r="J1550" s="871"/>
      <c r="K1550" s="871"/>
      <c r="L1550" s="872"/>
      <c r="M1550" s="872"/>
      <c r="N1550" s="872"/>
      <c r="O1550" s="873"/>
    </row>
    <row r="1551" spans="2:15" ht="16.350000000000001" customHeight="1">
      <c r="B1551" s="767" t="s">
        <v>189</v>
      </c>
      <c r="C1551" s="527"/>
      <c r="D1551" s="527"/>
      <c r="E1551" s="527"/>
      <c r="F1551" s="527"/>
      <c r="G1551" s="527"/>
      <c r="H1551" s="527"/>
      <c r="I1551" s="527"/>
      <c r="J1551" s="527"/>
      <c r="K1551" s="527"/>
      <c r="L1551" s="833"/>
      <c r="M1551" s="833"/>
      <c r="N1551" s="833"/>
      <c r="O1551" s="834"/>
    </row>
    <row r="1552" spans="2:15" ht="16.350000000000001" customHeight="1">
      <c r="B1552" s="767"/>
      <c r="C1552" s="527"/>
      <c r="D1552" s="527"/>
      <c r="E1552" s="527"/>
      <c r="F1552" s="527"/>
      <c r="G1552" s="527"/>
      <c r="H1552" s="527"/>
      <c r="I1552" s="527"/>
      <c r="J1552" s="527"/>
      <c r="K1552" s="527"/>
      <c r="L1552" s="833"/>
      <c r="M1552" s="833"/>
      <c r="N1552" s="833"/>
      <c r="O1552" s="834"/>
    </row>
    <row r="1553" spans="2:85" ht="16.350000000000001" customHeight="1">
      <c r="B1553" s="767"/>
      <c r="C1553" s="527"/>
      <c r="D1553" s="527"/>
      <c r="E1553" s="527"/>
      <c r="F1553" s="527"/>
      <c r="G1553" s="527"/>
      <c r="H1553" s="527"/>
      <c r="I1553" s="527"/>
      <c r="J1553" s="527"/>
      <c r="K1553" s="527"/>
      <c r="L1553" s="833"/>
      <c r="M1553" s="833"/>
      <c r="N1553" s="833"/>
      <c r="O1553" s="834"/>
    </row>
    <row r="1554" spans="2:85" ht="16.350000000000001" customHeight="1">
      <c r="B1554" s="767"/>
      <c r="C1554" s="527"/>
      <c r="D1554" s="527"/>
      <c r="E1554" s="527"/>
      <c r="F1554" s="527"/>
      <c r="G1554" s="527"/>
      <c r="H1554" s="527"/>
      <c r="I1554" s="527"/>
      <c r="J1554" s="527"/>
      <c r="K1554" s="527"/>
      <c r="L1554" s="833"/>
      <c r="M1554" s="833"/>
      <c r="N1554" s="833"/>
      <c r="O1554" s="834"/>
    </row>
    <row r="1555" spans="2:85" ht="16.350000000000001" customHeight="1" thickBot="1">
      <c r="B1555" s="768"/>
      <c r="C1555" s="554"/>
      <c r="D1555" s="554"/>
      <c r="E1555" s="554"/>
      <c r="F1555" s="554"/>
      <c r="G1555" s="554"/>
      <c r="H1555" s="554"/>
      <c r="I1555" s="554"/>
      <c r="J1555" s="554"/>
      <c r="K1555" s="554"/>
      <c r="L1555" s="835"/>
      <c r="M1555" s="835"/>
      <c r="N1555" s="835"/>
      <c r="O1555" s="836"/>
    </row>
    <row r="1556" spans="2:85" s="144" customFormat="1" ht="16.350000000000001" customHeight="1" thickBot="1">
      <c r="B1556" s="145"/>
      <c r="C1556" s="145"/>
      <c r="D1556" s="145"/>
      <c r="E1556" s="145"/>
      <c r="F1556" s="145"/>
      <c r="G1556" s="145"/>
      <c r="H1556" s="145"/>
      <c r="I1556" s="145"/>
      <c r="J1556" s="145"/>
      <c r="K1556" s="145"/>
      <c r="L1556" s="145"/>
      <c r="M1556" s="145"/>
      <c r="N1556" s="145"/>
      <c r="O1556" s="145"/>
      <c r="P1556" s="143"/>
      <c r="Q1556" s="143"/>
      <c r="R1556" s="143"/>
      <c r="S1556" s="143"/>
      <c r="T1556" s="143"/>
      <c r="U1556" s="143"/>
      <c r="V1556" s="143"/>
      <c r="W1556" s="143"/>
      <c r="X1556" s="143"/>
      <c r="Y1556" s="143"/>
      <c r="Z1556" s="143"/>
      <c r="AA1556" s="143"/>
      <c r="AB1556" s="143"/>
      <c r="AC1556" s="143"/>
      <c r="AD1556" s="143"/>
      <c r="AE1556" s="143"/>
      <c r="AF1556" s="143"/>
      <c r="AG1556" s="143"/>
      <c r="AH1556" s="143"/>
      <c r="AI1556" s="143"/>
      <c r="AJ1556" s="143"/>
      <c r="AK1556" s="143"/>
      <c r="AL1556" s="143"/>
      <c r="AM1556" s="143"/>
      <c r="AN1556" s="143"/>
      <c r="AO1556" s="143"/>
      <c r="AP1556" s="143"/>
      <c r="AQ1556" s="143"/>
      <c r="AR1556" s="143"/>
      <c r="AS1556" s="143"/>
      <c r="AT1556" s="143"/>
      <c r="AU1556" s="143"/>
      <c r="AV1556" s="143"/>
      <c r="AW1556" s="143"/>
      <c r="AX1556" s="143"/>
      <c r="AY1556" s="143"/>
      <c r="AZ1556" s="143"/>
      <c r="BA1556" s="143"/>
      <c r="BB1556" s="143"/>
      <c r="BC1556" s="143"/>
      <c r="BD1556" s="143"/>
      <c r="BE1556" s="143"/>
      <c r="BF1556" s="143"/>
      <c r="BG1556" s="143"/>
      <c r="BH1556" s="143"/>
      <c r="BI1556" s="143"/>
      <c r="BJ1556" s="143"/>
      <c r="BK1556" s="143"/>
      <c r="BL1556" s="143"/>
      <c r="BM1556" s="143"/>
      <c r="BN1556" s="143"/>
      <c r="BO1556" s="143"/>
      <c r="BP1556" s="143"/>
      <c r="BQ1556" s="143"/>
      <c r="BR1556" s="143"/>
      <c r="BS1556" s="143"/>
      <c r="BT1556" s="143"/>
      <c r="BU1556" s="143"/>
      <c r="BV1556" s="143"/>
      <c r="BW1556" s="143"/>
      <c r="BX1556" s="143"/>
      <c r="BY1556" s="143"/>
      <c r="BZ1556" s="143"/>
      <c r="CA1556" s="143"/>
      <c r="CB1556" s="143"/>
      <c r="CC1556" s="143"/>
      <c r="CD1556" s="143"/>
      <c r="CE1556" s="143"/>
      <c r="CF1556" s="143"/>
      <c r="CG1556" s="143"/>
    </row>
    <row r="1557" spans="2:85" s="138" customFormat="1" ht="15" customHeight="1">
      <c r="B1557" s="844" t="s">
        <v>733</v>
      </c>
      <c r="C1557" s="845"/>
      <c r="D1557" s="845"/>
      <c r="E1557" s="845"/>
      <c r="F1557" s="849" t="s">
        <v>734</v>
      </c>
      <c r="G1557" s="849"/>
      <c r="H1557" s="849"/>
      <c r="I1557" s="849"/>
      <c r="J1557" s="849"/>
      <c r="K1557" s="849"/>
      <c r="L1557" s="849"/>
      <c r="M1557" s="849"/>
      <c r="N1557" s="849"/>
      <c r="O1557" s="850"/>
    </row>
    <row r="1558" spans="2:85" s="138" customFormat="1" ht="15" customHeight="1">
      <c r="B1558" s="846"/>
      <c r="C1558" s="678"/>
      <c r="D1558" s="678"/>
      <c r="E1558" s="678"/>
      <c r="F1558" s="683"/>
      <c r="G1558" s="683"/>
      <c r="H1558" s="683"/>
      <c r="I1558" s="683"/>
      <c r="J1558" s="683"/>
      <c r="K1558" s="683"/>
      <c r="L1558" s="683"/>
      <c r="M1558" s="683"/>
      <c r="N1558" s="683"/>
      <c r="O1558" s="851"/>
    </row>
    <row r="1559" spans="2:85" s="138" customFormat="1" ht="15.75" customHeight="1">
      <c r="B1559" s="846"/>
      <c r="C1559" s="678"/>
      <c r="D1559" s="678"/>
      <c r="E1559" s="678"/>
      <c r="F1559" s="683"/>
      <c r="G1559" s="683"/>
      <c r="H1559" s="683"/>
      <c r="I1559" s="683"/>
      <c r="J1559" s="683"/>
      <c r="K1559" s="683"/>
      <c r="L1559" s="683"/>
      <c r="M1559" s="683"/>
      <c r="N1559" s="683"/>
      <c r="O1559" s="851"/>
    </row>
    <row r="1560" spans="2:85" s="138" customFormat="1" ht="15.75" thickBot="1">
      <c r="B1560" s="847"/>
      <c r="C1560" s="848"/>
      <c r="D1560" s="848"/>
      <c r="E1560" s="848"/>
      <c r="F1560" s="852"/>
      <c r="G1560" s="852"/>
      <c r="H1560" s="852"/>
      <c r="I1560" s="852"/>
      <c r="J1560" s="852"/>
      <c r="K1560" s="852"/>
      <c r="L1560" s="852"/>
      <c r="M1560" s="852"/>
      <c r="N1560" s="852"/>
      <c r="O1560" s="853"/>
    </row>
    <row r="1561" spans="2:85" s="697" customFormat="1" ht="16.350000000000001" customHeight="1" thickBot="1"/>
    <row r="1562" spans="2:85" ht="16.350000000000001" customHeight="1">
      <c r="B1562" s="874" t="s">
        <v>443</v>
      </c>
      <c r="C1562" s="612" t="s">
        <v>732</v>
      </c>
      <c r="D1562" s="612"/>
      <c r="E1562" s="612"/>
      <c r="F1562" s="612"/>
      <c r="G1562" s="612"/>
      <c r="H1562" s="612"/>
      <c r="I1562" s="612"/>
      <c r="J1562" s="612"/>
      <c r="K1562" s="612"/>
      <c r="L1562" s="612"/>
      <c r="M1562" s="612"/>
      <c r="N1562" s="612"/>
      <c r="O1562" s="613"/>
    </row>
    <row r="1563" spans="2:85" ht="16.350000000000001" customHeight="1">
      <c r="B1563" s="875"/>
      <c r="C1563" s="614"/>
      <c r="D1563" s="614"/>
      <c r="E1563" s="614"/>
      <c r="F1563" s="614"/>
      <c r="G1563" s="614"/>
      <c r="H1563" s="614"/>
      <c r="I1563" s="614"/>
      <c r="J1563" s="614"/>
      <c r="K1563" s="614"/>
      <c r="L1563" s="614"/>
      <c r="M1563" s="614"/>
      <c r="N1563" s="614"/>
      <c r="O1563" s="615"/>
    </row>
    <row r="1564" spans="2:85" ht="16.350000000000001" customHeight="1">
      <c r="B1564" s="875"/>
      <c r="C1564" s="614"/>
      <c r="D1564" s="614"/>
      <c r="E1564" s="614"/>
      <c r="F1564" s="614"/>
      <c r="G1564" s="614"/>
      <c r="H1564" s="614"/>
      <c r="I1564" s="614"/>
      <c r="J1564" s="614"/>
      <c r="K1564" s="614"/>
      <c r="L1564" s="614"/>
      <c r="M1564" s="614"/>
      <c r="N1564" s="614"/>
      <c r="O1564" s="615"/>
    </row>
    <row r="1565" spans="2:85" ht="16.350000000000001" customHeight="1">
      <c r="B1565" s="875" t="s">
        <v>59</v>
      </c>
      <c r="C1565" s="889"/>
      <c r="D1565" s="876" t="s">
        <v>58</v>
      </c>
      <c r="E1565" s="889"/>
      <c r="F1565" s="917" t="s">
        <v>60</v>
      </c>
      <c r="G1565" s="889"/>
      <c r="H1565" s="918" t="s">
        <v>61</v>
      </c>
      <c r="I1565" s="918"/>
      <c r="J1565" s="753"/>
      <c r="K1565" s="753"/>
      <c r="L1565" s="753"/>
      <c r="M1565" s="753"/>
      <c r="N1565" s="872" t="s">
        <v>62</v>
      </c>
      <c r="O1565" s="518">
        <v>0.1</v>
      </c>
    </row>
    <row r="1566" spans="2:85" ht="16.350000000000001" customHeight="1">
      <c r="B1566" s="875"/>
      <c r="C1566" s="889"/>
      <c r="D1566" s="876"/>
      <c r="E1566" s="889"/>
      <c r="F1566" s="917"/>
      <c r="G1566" s="889"/>
      <c r="H1566" s="918"/>
      <c r="I1566" s="918"/>
      <c r="J1566" s="753"/>
      <c r="K1566" s="753"/>
      <c r="L1566" s="753"/>
      <c r="M1566" s="753"/>
      <c r="N1566" s="872"/>
      <c r="O1566" s="518"/>
    </row>
    <row r="1567" spans="2:85" ht="16.350000000000001" customHeight="1">
      <c r="B1567" s="888" t="s">
        <v>115</v>
      </c>
      <c r="C1567" s="886"/>
      <c r="D1567" s="886"/>
      <c r="E1567" s="886"/>
      <c r="F1567" s="886"/>
      <c r="G1567" s="886"/>
      <c r="H1567" s="886"/>
      <c r="I1567" s="886"/>
      <c r="J1567" s="886"/>
      <c r="K1567" s="886"/>
      <c r="L1567" s="886"/>
      <c r="M1567" s="886"/>
      <c r="N1567" s="886"/>
      <c r="O1567" s="887"/>
    </row>
    <row r="1568" spans="2:85" ht="16.350000000000001" customHeight="1">
      <c r="B1568" s="888"/>
      <c r="C1568" s="886"/>
      <c r="D1568" s="886"/>
      <c r="E1568" s="886"/>
      <c r="F1568" s="886"/>
      <c r="G1568" s="886"/>
      <c r="H1568" s="886"/>
      <c r="I1568" s="886"/>
      <c r="J1568" s="886"/>
      <c r="K1568" s="886"/>
      <c r="L1568" s="886"/>
      <c r="M1568" s="886"/>
      <c r="N1568" s="886"/>
      <c r="O1568" s="887"/>
    </row>
    <row r="1569" spans="2:15" ht="16.350000000000001" customHeight="1">
      <c r="B1569" s="888"/>
      <c r="C1569" s="886"/>
      <c r="D1569" s="886"/>
      <c r="E1569" s="886"/>
      <c r="F1569" s="886"/>
      <c r="G1569" s="886"/>
      <c r="H1569" s="886"/>
      <c r="I1569" s="886"/>
      <c r="J1569" s="886"/>
      <c r="K1569" s="886"/>
      <c r="L1569" s="886"/>
      <c r="M1569" s="886"/>
      <c r="N1569" s="886"/>
      <c r="O1569" s="887"/>
    </row>
    <row r="1570" spans="2:15" ht="16.350000000000001" customHeight="1">
      <c r="B1570" s="888"/>
      <c r="C1570" s="886"/>
      <c r="D1570" s="886"/>
      <c r="E1570" s="886"/>
      <c r="F1570" s="886"/>
      <c r="G1570" s="886"/>
      <c r="H1570" s="886"/>
      <c r="I1570" s="886"/>
      <c r="J1570" s="886"/>
      <c r="K1570" s="886"/>
      <c r="L1570" s="886"/>
      <c r="M1570" s="886"/>
      <c r="N1570" s="886"/>
      <c r="O1570" s="887"/>
    </row>
    <row r="1571" spans="2:15" ht="16.350000000000001" customHeight="1">
      <c r="B1571" s="888"/>
      <c r="C1571" s="886"/>
      <c r="D1571" s="886"/>
      <c r="E1571" s="886"/>
      <c r="F1571" s="886"/>
      <c r="G1571" s="886"/>
      <c r="H1571" s="886"/>
      <c r="I1571" s="886"/>
      <c r="J1571" s="886"/>
      <c r="K1571" s="886"/>
      <c r="L1571" s="886"/>
      <c r="M1571" s="886"/>
      <c r="N1571" s="886"/>
      <c r="O1571" s="887"/>
    </row>
    <row r="1572" spans="2:15" ht="16.350000000000001" customHeight="1">
      <c r="B1572" s="888"/>
      <c r="C1572" s="886"/>
      <c r="D1572" s="886"/>
      <c r="E1572" s="886"/>
      <c r="F1572" s="886"/>
      <c r="G1572" s="886"/>
      <c r="H1572" s="886"/>
      <c r="I1572" s="886"/>
      <c r="J1572" s="886"/>
      <c r="K1572" s="886"/>
      <c r="L1572" s="886"/>
      <c r="M1572" s="886"/>
      <c r="N1572" s="886"/>
      <c r="O1572" s="887"/>
    </row>
    <row r="1573" spans="2:15" ht="16.350000000000001" customHeight="1">
      <c r="B1573" s="888"/>
      <c r="C1573" s="886"/>
      <c r="D1573" s="886"/>
      <c r="E1573" s="886"/>
      <c r="F1573" s="886"/>
      <c r="G1573" s="886"/>
      <c r="H1573" s="886"/>
      <c r="I1573" s="886"/>
      <c r="J1573" s="886"/>
      <c r="K1573" s="886"/>
      <c r="L1573" s="886"/>
      <c r="M1573" s="886"/>
      <c r="N1573" s="886"/>
      <c r="O1573" s="887"/>
    </row>
    <row r="1574" spans="2:15" ht="16.350000000000001" customHeight="1">
      <c r="B1574" s="888"/>
      <c r="C1574" s="886"/>
      <c r="D1574" s="886"/>
      <c r="E1574" s="886"/>
      <c r="F1574" s="886"/>
      <c r="G1574" s="886"/>
      <c r="H1574" s="886"/>
      <c r="I1574" s="886"/>
      <c r="J1574" s="886"/>
      <c r="K1574" s="886"/>
      <c r="L1574" s="886"/>
      <c r="M1574" s="886"/>
      <c r="N1574" s="886"/>
      <c r="O1574" s="887"/>
    </row>
    <row r="1575" spans="2:15" ht="16.350000000000001" customHeight="1">
      <c r="B1575" s="888"/>
      <c r="C1575" s="886"/>
      <c r="D1575" s="886"/>
      <c r="E1575" s="886"/>
      <c r="F1575" s="886"/>
      <c r="G1575" s="886"/>
      <c r="H1575" s="886"/>
      <c r="I1575" s="886"/>
      <c r="J1575" s="886"/>
      <c r="K1575" s="886"/>
      <c r="L1575" s="886"/>
      <c r="M1575" s="886"/>
      <c r="N1575" s="886"/>
      <c r="O1575" s="887"/>
    </row>
    <row r="1576" spans="2:15" ht="16.350000000000001" customHeight="1">
      <c r="B1576" s="888"/>
      <c r="C1576" s="886"/>
      <c r="D1576" s="886"/>
      <c r="E1576" s="886"/>
      <c r="F1576" s="886"/>
      <c r="G1576" s="886"/>
      <c r="H1576" s="886"/>
      <c r="I1576" s="886"/>
      <c r="J1576" s="886"/>
      <c r="K1576" s="886"/>
      <c r="L1576" s="886"/>
      <c r="M1576" s="886"/>
      <c r="N1576" s="886"/>
      <c r="O1576" s="887"/>
    </row>
    <row r="1577" spans="2:15" ht="16.350000000000001" customHeight="1">
      <c r="B1577" s="888"/>
      <c r="C1577" s="886"/>
      <c r="D1577" s="886"/>
      <c r="E1577" s="886"/>
      <c r="F1577" s="886"/>
      <c r="G1577" s="886"/>
      <c r="H1577" s="886"/>
      <c r="I1577" s="886"/>
      <c r="J1577" s="886"/>
      <c r="K1577" s="886"/>
      <c r="L1577" s="886"/>
      <c r="M1577" s="886"/>
      <c r="N1577" s="886"/>
      <c r="O1577" s="887"/>
    </row>
    <row r="1578" spans="2:15" ht="16.350000000000001" customHeight="1">
      <c r="B1578" s="888"/>
      <c r="C1578" s="886"/>
      <c r="D1578" s="886"/>
      <c r="E1578" s="886"/>
      <c r="F1578" s="886"/>
      <c r="G1578" s="886"/>
      <c r="H1578" s="886"/>
      <c r="I1578" s="886"/>
      <c r="J1578" s="886"/>
      <c r="K1578" s="886"/>
      <c r="L1578" s="886"/>
      <c r="M1578" s="886"/>
      <c r="N1578" s="886"/>
      <c r="O1578" s="887"/>
    </row>
    <row r="1579" spans="2:15" ht="16.350000000000001" customHeight="1">
      <c r="B1579" s="888"/>
      <c r="C1579" s="886"/>
      <c r="D1579" s="886"/>
      <c r="E1579" s="886"/>
      <c r="F1579" s="886"/>
      <c r="G1579" s="886"/>
      <c r="H1579" s="886"/>
      <c r="I1579" s="886"/>
      <c r="J1579" s="886"/>
      <c r="K1579" s="886"/>
      <c r="L1579" s="886"/>
      <c r="M1579" s="886"/>
      <c r="N1579" s="886"/>
      <c r="O1579" s="887"/>
    </row>
    <row r="1580" spans="2:15" ht="16.350000000000001" customHeight="1">
      <c r="B1580" s="888"/>
      <c r="C1580" s="886"/>
      <c r="D1580" s="886"/>
      <c r="E1580" s="886"/>
      <c r="F1580" s="886"/>
      <c r="G1580" s="886"/>
      <c r="H1580" s="886"/>
      <c r="I1580" s="886"/>
      <c r="J1580" s="886"/>
      <c r="K1580" s="886"/>
      <c r="L1580" s="886"/>
      <c r="M1580" s="886"/>
      <c r="N1580" s="886"/>
      <c r="O1580" s="887"/>
    </row>
    <row r="1581" spans="2:15" ht="16.350000000000001" customHeight="1">
      <c r="B1581" s="888"/>
      <c r="C1581" s="886"/>
      <c r="D1581" s="886"/>
      <c r="E1581" s="886"/>
      <c r="F1581" s="886"/>
      <c r="G1581" s="886"/>
      <c r="H1581" s="886"/>
      <c r="I1581" s="886"/>
      <c r="J1581" s="886"/>
      <c r="K1581" s="886"/>
      <c r="L1581" s="886"/>
      <c r="M1581" s="886"/>
      <c r="N1581" s="886"/>
      <c r="O1581" s="887"/>
    </row>
    <row r="1582" spans="2:15" ht="16.350000000000001" customHeight="1">
      <c r="B1582" s="888"/>
      <c r="C1582" s="886"/>
      <c r="D1582" s="886"/>
      <c r="E1582" s="886"/>
      <c r="F1582" s="886"/>
      <c r="G1582" s="886"/>
      <c r="H1582" s="886"/>
      <c r="I1582" s="886"/>
      <c r="J1582" s="886"/>
      <c r="K1582" s="886"/>
      <c r="L1582" s="886"/>
      <c r="M1582" s="886"/>
      <c r="N1582" s="886"/>
      <c r="O1582" s="887"/>
    </row>
    <row r="1583" spans="2:15" ht="16.350000000000001" customHeight="1">
      <c r="B1583" s="888"/>
      <c r="C1583" s="886"/>
      <c r="D1583" s="886"/>
      <c r="E1583" s="886"/>
      <c r="F1583" s="886"/>
      <c r="G1583" s="886"/>
      <c r="H1583" s="886"/>
      <c r="I1583" s="886"/>
      <c r="J1583" s="886"/>
      <c r="K1583" s="886"/>
      <c r="L1583" s="886"/>
      <c r="M1583" s="886"/>
      <c r="N1583" s="886"/>
      <c r="O1583" s="887"/>
    </row>
    <row r="1584" spans="2:15" ht="16.350000000000001" customHeight="1">
      <c r="B1584" s="888"/>
      <c r="C1584" s="886"/>
      <c r="D1584" s="886"/>
      <c r="E1584" s="886"/>
      <c r="F1584" s="886"/>
      <c r="G1584" s="886"/>
      <c r="H1584" s="886"/>
      <c r="I1584" s="886"/>
      <c r="J1584" s="886"/>
      <c r="K1584" s="886"/>
      <c r="L1584" s="886"/>
      <c r="M1584" s="886"/>
      <c r="N1584" s="886"/>
      <c r="O1584" s="887"/>
    </row>
    <row r="1585" spans="2:15" ht="16.350000000000001" customHeight="1">
      <c r="B1585" s="888"/>
      <c r="C1585" s="886"/>
      <c r="D1585" s="886"/>
      <c r="E1585" s="886"/>
      <c r="F1585" s="886"/>
      <c r="G1585" s="886"/>
      <c r="H1585" s="886"/>
      <c r="I1585" s="886"/>
      <c r="J1585" s="886"/>
      <c r="K1585" s="886"/>
      <c r="L1585" s="886"/>
      <c r="M1585" s="886"/>
      <c r="N1585" s="886"/>
      <c r="O1585" s="887"/>
    </row>
    <row r="1586" spans="2:15" ht="16.350000000000001" customHeight="1">
      <c r="B1586" s="983" t="s">
        <v>179</v>
      </c>
      <c r="C1586" s="984"/>
      <c r="D1586" s="984"/>
      <c r="E1586" s="984"/>
      <c r="F1586" s="984"/>
      <c r="G1586" s="984"/>
      <c r="H1586" s="984"/>
      <c r="I1586" s="984"/>
      <c r="J1586" s="984"/>
      <c r="K1586" s="984"/>
      <c r="L1586" s="970" t="s">
        <v>65</v>
      </c>
      <c r="M1586" s="970"/>
      <c r="N1586" s="970"/>
      <c r="O1586" s="971"/>
    </row>
    <row r="1587" spans="2:15" ht="16.350000000000001" customHeight="1">
      <c r="B1587" s="983"/>
      <c r="C1587" s="984"/>
      <c r="D1587" s="984"/>
      <c r="E1587" s="984"/>
      <c r="F1587" s="984"/>
      <c r="G1587" s="984"/>
      <c r="H1587" s="984"/>
      <c r="I1587" s="984"/>
      <c r="J1587" s="984"/>
      <c r="K1587" s="984"/>
      <c r="L1587" s="970"/>
      <c r="M1587" s="970"/>
      <c r="N1587" s="970"/>
      <c r="O1587" s="971"/>
    </row>
    <row r="1588" spans="2:15" ht="16.350000000000001" customHeight="1">
      <c r="B1588" s="985" t="s">
        <v>386</v>
      </c>
      <c r="C1588" s="529"/>
      <c r="D1588" s="529"/>
      <c r="E1588" s="529"/>
      <c r="F1588" s="529"/>
      <c r="G1588" s="529"/>
      <c r="H1588" s="529"/>
      <c r="I1588" s="529"/>
      <c r="J1588" s="529"/>
      <c r="K1588" s="529"/>
      <c r="L1588" s="1035"/>
      <c r="M1588" s="1035"/>
      <c r="N1588" s="1035"/>
      <c r="O1588" s="1036"/>
    </row>
    <row r="1589" spans="2:15" ht="16.350000000000001" customHeight="1">
      <c r="B1589" s="985"/>
      <c r="C1589" s="529"/>
      <c r="D1589" s="529"/>
      <c r="E1589" s="529"/>
      <c r="F1589" s="529"/>
      <c r="G1589" s="529"/>
      <c r="H1589" s="529"/>
      <c r="I1589" s="529"/>
      <c r="J1589" s="529"/>
      <c r="K1589" s="529"/>
      <c r="L1589" s="1035"/>
      <c r="M1589" s="1035"/>
      <c r="N1589" s="1035"/>
      <c r="O1589" s="1036"/>
    </row>
    <row r="1590" spans="2:15" ht="16.350000000000001" customHeight="1">
      <c r="B1590" s="985"/>
      <c r="C1590" s="529"/>
      <c r="D1590" s="529"/>
      <c r="E1590" s="529"/>
      <c r="F1590" s="529"/>
      <c r="G1590" s="529"/>
      <c r="H1590" s="529"/>
      <c r="I1590" s="529"/>
      <c r="J1590" s="529"/>
      <c r="K1590" s="529"/>
      <c r="L1590" s="1035"/>
      <c r="M1590" s="1035"/>
      <c r="N1590" s="1035"/>
      <c r="O1590" s="1036"/>
    </row>
    <row r="1591" spans="2:15" ht="16.350000000000001" customHeight="1">
      <c r="B1591" s="985"/>
      <c r="C1591" s="529"/>
      <c r="D1591" s="529"/>
      <c r="E1591" s="529"/>
      <c r="F1591" s="529"/>
      <c r="G1591" s="529"/>
      <c r="H1591" s="529"/>
      <c r="I1591" s="529"/>
      <c r="J1591" s="529"/>
      <c r="K1591" s="529"/>
      <c r="L1591" s="1035"/>
      <c r="M1591" s="1035"/>
      <c r="N1591" s="1035"/>
      <c r="O1591" s="1036"/>
    </row>
    <row r="1592" spans="2:15" ht="16.350000000000001" customHeight="1" thickBot="1">
      <c r="B1592" s="986"/>
      <c r="C1592" s="987"/>
      <c r="D1592" s="987"/>
      <c r="E1592" s="987"/>
      <c r="F1592" s="987"/>
      <c r="G1592" s="987"/>
      <c r="H1592" s="987"/>
      <c r="I1592" s="987"/>
      <c r="J1592" s="987"/>
      <c r="K1592" s="987"/>
      <c r="L1592" s="1037"/>
      <c r="M1592" s="1037"/>
      <c r="N1592" s="1037"/>
      <c r="O1592" s="1038"/>
    </row>
    <row r="1593" spans="2:15" s="697" customFormat="1" ht="16.350000000000001" customHeight="1" thickBot="1"/>
    <row r="1594" spans="2:15" ht="16.350000000000001" customHeight="1">
      <c r="B1594" s="943" t="s">
        <v>442</v>
      </c>
      <c r="C1594" s="829" t="s">
        <v>735</v>
      </c>
      <c r="D1594" s="829"/>
      <c r="E1594" s="829"/>
      <c r="F1594" s="829"/>
      <c r="G1594" s="829"/>
      <c r="H1594" s="829"/>
      <c r="I1594" s="829"/>
      <c r="J1594" s="829"/>
      <c r="K1594" s="829"/>
      <c r="L1594" s="829"/>
      <c r="M1594" s="829"/>
      <c r="N1594" s="829"/>
      <c r="O1594" s="830"/>
    </row>
    <row r="1595" spans="2:15" ht="16.350000000000001" customHeight="1">
      <c r="B1595" s="920"/>
      <c r="C1595" s="831"/>
      <c r="D1595" s="831"/>
      <c r="E1595" s="831"/>
      <c r="F1595" s="831"/>
      <c r="G1595" s="831"/>
      <c r="H1595" s="831"/>
      <c r="I1595" s="831"/>
      <c r="J1595" s="831"/>
      <c r="K1595" s="831"/>
      <c r="L1595" s="831"/>
      <c r="M1595" s="831"/>
      <c r="N1595" s="831"/>
      <c r="O1595" s="832"/>
    </row>
    <row r="1596" spans="2:15" ht="16.350000000000001" customHeight="1">
      <c r="B1596" s="920"/>
      <c r="C1596" s="831"/>
      <c r="D1596" s="831"/>
      <c r="E1596" s="831"/>
      <c r="F1596" s="831"/>
      <c r="G1596" s="831"/>
      <c r="H1596" s="831"/>
      <c r="I1596" s="831"/>
      <c r="J1596" s="831"/>
      <c r="K1596" s="831"/>
      <c r="L1596" s="831"/>
      <c r="M1596" s="831"/>
      <c r="N1596" s="831"/>
      <c r="O1596" s="832"/>
    </row>
    <row r="1597" spans="2:15" ht="16.350000000000001" customHeight="1">
      <c r="B1597" s="875" t="s">
        <v>59</v>
      </c>
      <c r="C1597" s="889"/>
      <c r="D1597" s="876" t="s">
        <v>58</v>
      </c>
      <c r="E1597" s="889"/>
      <c r="F1597" s="917" t="s">
        <v>60</v>
      </c>
      <c r="G1597" s="889"/>
      <c r="H1597" s="918" t="s">
        <v>61</v>
      </c>
      <c r="I1597" s="918"/>
      <c r="J1597" s="753"/>
      <c r="K1597" s="753"/>
      <c r="L1597" s="753"/>
      <c r="M1597" s="753"/>
      <c r="N1597" s="970" t="s">
        <v>62</v>
      </c>
      <c r="O1597" s="1022"/>
    </row>
    <row r="1598" spans="2:15" ht="16.350000000000001" customHeight="1">
      <c r="B1598" s="875"/>
      <c r="C1598" s="889"/>
      <c r="D1598" s="876"/>
      <c r="E1598" s="889"/>
      <c r="F1598" s="917"/>
      <c r="G1598" s="889"/>
      <c r="H1598" s="918"/>
      <c r="I1598" s="918"/>
      <c r="J1598" s="753"/>
      <c r="K1598" s="753"/>
      <c r="L1598" s="753"/>
      <c r="M1598" s="753"/>
      <c r="N1598" s="970"/>
      <c r="O1598" s="1022"/>
    </row>
    <row r="1599" spans="2:15" ht="16.350000000000001" customHeight="1">
      <c r="B1599" s="888" t="s">
        <v>115</v>
      </c>
      <c r="C1599" s="1000"/>
      <c r="D1599" s="1000"/>
      <c r="E1599" s="1000"/>
      <c r="F1599" s="1000"/>
      <c r="G1599" s="1000"/>
      <c r="H1599" s="1000"/>
      <c r="I1599" s="1000"/>
      <c r="J1599" s="1000"/>
      <c r="K1599" s="1000"/>
      <c r="L1599" s="1000"/>
      <c r="M1599" s="1000"/>
      <c r="N1599" s="1000"/>
      <c r="O1599" s="1001"/>
    </row>
    <row r="1600" spans="2:15" ht="16.350000000000001" customHeight="1">
      <c r="B1600" s="888"/>
      <c r="C1600" s="1000"/>
      <c r="D1600" s="1000"/>
      <c r="E1600" s="1000"/>
      <c r="F1600" s="1000"/>
      <c r="G1600" s="1000"/>
      <c r="H1600" s="1000"/>
      <c r="I1600" s="1000"/>
      <c r="J1600" s="1000"/>
      <c r="K1600" s="1000"/>
      <c r="L1600" s="1000"/>
      <c r="M1600" s="1000"/>
      <c r="N1600" s="1000"/>
      <c r="O1600" s="1001"/>
    </row>
    <row r="1601" spans="2:15" ht="16.350000000000001" customHeight="1">
      <c r="B1601" s="888"/>
      <c r="C1601" s="1000"/>
      <c r="D1601" s="1000"/>
      <c r="E1601" s="1000"/>
      <c r="F1601" s="1000"/>
      <c r="G1601" s="1000"/>
      <c r="H1601" s="1000"/>
      <c r="I1601" s="1000"/>
      <c r="J1601" s="1000"/>
      <c r="K1601" s="1000"/>
      <c r="L1601" s="1000"/>
      <c r="M1601" s="1000"/>
      <c r="N1601" s="1000"/>
      <c r="O1601" s="1001"/>
    </row>
    <row r="1602" spans="2:15" ht="16.350000000000001" customHeight="1">
      <c r="B1602" s="888"/>
      <c r="C1602" s="1000"/>
      <c r="D1602" s="1000"/>
      <c r="E1602" s="1000"/>
      <c r="F1602" s="1000"/>
      <c r="G1602" s="1000"/>
      <c r="H1602" s="1000"/>
      <c r="I1602" s="1000"/>
      <c r="J1602" s="1000"/>
      <c r="K1602" s="1000"/>
      <c r="L1602" s="1000"/>
      <c r="M1602" s="1000"/>
      <c r="N1602" s="1000"/>
      <c r="O1602" s="1001"/>
    </row>
    <row r="1603" spans="2:15" ht="16.350000000000001" customHeight="1">
      <c r="B1603" s="888"/>
      <c r="C1603" s="1000"/>
      <c r="D1603" s="1000"/>
      <c r="E1603" s="1000"/>
      <c r="F1603" s="1000"/>
      <c r="G1603" s="1000"/>
      <c r="H1603" s="1000"/>
      <c r="I1603" s="1000"/>
      <c r="J1603" s="1000"/>
      <c r="K1603" s="1000"/>
      <c r="L1603" s="1000"/>
      <c r="M1603" s="1000"/>
      <c r="N1603" s="1000"/>
      <c r="O1603" s="1001"/>
    </row>
    <row r="1604" spans="2:15" ht="16.350000000000001" customHeight="1">
      <c r="B1604" s="888"/>
      <c r="C1604" s="1000"/>
      <c r="D1604" s="1000"/>
      <c r="E1604" s="1000"/>
      <c r="F1604" s="1000"/>
      <c r="G1604" s="1000"/>
      <c r="H1604" s="1000"/>
      <c r="I1604" s="1000"/>
      <c r="J1604" s="1000"/>
      <c r="K1604" s="1000"/>
      <c r="L1604" s="1000"/>
      <c r="M1604" s="1000"/>
      <c r="N1604" s="1000"/>
      <c r="O1604" s="1001"/>
    </row>
    <row r="1605" spans="2:15" ht="16.350000000000001" customHeight="1">
      <c r="B1605" s="888"/>
      <c r="C1605" s="1000"/>
      <c r="D1605" s="1000"/>
      <c r="E1605" s="1000"/>
      <c r="F1605" s="1000"/>
      <c r="G1605" s="1000"/>
      <c r="H1605" s="1000"/>
      <c r="I1605" s="1000"/>
      <c r="J1605" s="1000"/>
      <c r="K1605" s="1000"/>
      <c r="L1605" s="1000"/>
      <c r="M1605" s="1000"/>
      <c r="N1605" s="1000"/>
      <c r="O1605" s="1001"/>
    </row>
    <row r="1606" spans="2:15" ht="16.350000000000001" customHeight="1">
      <c r="B1606" s="888"/>
      <c r="C1606" s="1000"/>
      <c r="D1606" s="1000"/>
      <c r="E1606" s="1000"/>
      <c r="F1606" s="1000"/>
      <c r="G1606" s="1000"/>
      <c r="H1606" s="1000"/>
      <c r="I1606" s="1000"/>
      <c r="J1606" s="1000"/>
      <c r="K1606" s="1000"/>
      <c r="L1606" s="1000"/>
      <c r="M1606" s="1000"/>
      <c r="N1606" s="1000"/>
      <c r="O1606" s="1001"/>
    </row>
    <row r="1607" spans="2:15" ht="16.350000000000001" customHeight="1">
      <c r="B1607" s="888"/>
      <c r="C1607" s="1000"/>
      <c r="D1607" s="1000"/>
      <c r="E1607" s="1000"/>
      <c r="F1607" s="1000"/>
      <c r="G1607" s="1000"/>
      <c r="H1607" s="1000"/>
      <c r="I1607" s="1000"/>
      <c r="J1607" s="1000"/>
      <c r="K1607" s="1000"/>
      <c r="L1607" s="1000"/>
      <c r="M1607" s="1000"/>
      <c r="N1607" s="1000"/>
      <c r="O1607" s="1001"/>
    </row>
    <row r="1608" spans="2:15" ht="16.350000000000001" customHeight="1">
      <c r="B1608" s="888"/>
      <c r="C1608" s="1000"/>
      <c r="D1608" s="1000"/>
      <c r="E1608" s="1000"/>
      <c r="F1608" s="1000"/>
      <c r="G1608" s="1000"/>
      <c r="H1608" s="1000"/>
      <c r="I1608" s="1000"/>
      <c r="J1608" s="1000"/>
      <c r="K1608" s="1000"/>
      <c r="L1608" s="1000"/>
      <c r="M1608" s="1000"/>
      <c r="N1608" s="1000"/>
      <c r="O1608" s="1001"/>
    </row>
    <row r="1609" spans="2:15" ht="16.350000000000001" customHeight="1">
      <c r="B1609" s="888"/>
      <c r="C1609" s="1000"/>
      <c r="D1609" s="1000"/>
      <c r="E1609" s="1000"/>
      <c r="F1609" s="1000"/>
      <c r="G1609" s="1000"/>
      <c r="H1609" s="1000"/>
      <c r="I1609" s="1000"/>
      <c r="J1609" s="1000"/>
      <c r="K1609" s="1000"/>
      <c r="L1609" s="1000"/>
      <c r="M1609" s="1000"/>
      <c r="N1609" s="1000"/>
      <c r="O1609" s="1001"/>
    </row>
    <row r="1610" spans="2:15" ht="16.350000000000001" customHeight="1">
      <c r="B1610" s="888"/>
      <c r="C1610" s="1000"/>
      <c r="D1610" s="1000"/>
      <c r="E1610" s="1000"/>
      <c r="F1610" s="1000"/>
      <c r="G1610" s="1000"/>
      <c r="H1610" s="1000"/>
      <c r="I1610" s="1000"/>
      <c r="J1610" s="1000"/>
      <c r="K1610" s="1000"/>
      <c r="L1610" s="1000"/>
      <c r="M1610" s="1000"/>
      <c r="N1610" s="1000"/>
      <c r="O1610" s="1001"/>
    </row>
    <row r="1611" spans="2:15" ht="16.350000000000001" customHeight="1">
      <c r="B1611" s="888"/>
      <c r="C1611" s="1000"/>
      <c r="D1611" s="1000"/>
      <c r="E1611" s="1000"/>
      <c r="F1611" s="1000"/>
      <c r="G1611" s="1000"/>
      <c r="H1611" s="1000"/>
      <c r="I1611" s="1000"/>
      <c r="J1611" s="1000"/>
      <c r="K1611" s="1000"/>
      <c r="L1611" s="1000"/>
      <c r="M1611" s="1000"/>
      <c r="N1611" s="1000"/>
      <c r="O1611" s="1001"/>
    </row>
    <row r="1612" spans="2:15" ht="16.350000000000001" customHeight="1">
      <c r="B1612" s="888"/>
      <c r="C1612" s="1000"/>
      <c r="D1612" s="1000"/>
      <c r="E1612" s="1000"/>
      <c r="F1612" s="1000"/>
      <c r="G1612" s="1000"/>
      <c r="H1612" s="1000"/>
      <c r="I1612" s="1000"/>
      <c r="J1612" s="1000"/>
      <c r="K1612" s="1000"/>
      <c r="L1612" s="1000"/>
      <c r="M1612" s="1000"/>
      <c r="N1612" s="1000"/>
      <c r="O1612" s="1001"/>
    </row>
    <row r="1613" spans="2:15" ht="16.350000000000001" customHeight="1">
      <c r="B1613" s="888"/>
      <c r="C1613" s="1000"/>
      <c r="D1613" s="1000"/>
      <c r="E1613" s="1000"/>
      <c r="F1613" s="1000"/>
      <c r="G1613" s="1000"/>
      <c r="H1613" s="1000"/>
      <c r="I1613" s="1000"/>
      <c r="J1613" s="1000"/>
      <c r="K1613" s="1000"/>
      <c r="L1613" s="1000"/>
      <c r="M1613" s="1000"/>
      <c r="N1613" s="1000"/>
      <c r="O1613" s="1001"/>
    </row>
    <row r="1614" spans="2:15" ht="16.350000000000001" customHeight="1">
      <c r="B1614" s="888"/>
      <c r="C1614" s="1000"/>
      <c r="D1614" s="1000"/>
      <c r="E1614" s="1000"/>
      <c r="F1614" s="1000"/>
      <c r="G1614" s="1000"/>
      <c r="H1614" s="1000"/>
      <c r="I1614" s="1000"/>
      <c r="J1614" s="1000"/>
      <c r="K1614" s="1000"/>
      <c r="L1614" s="1000"/>
      <c r="M1614" s="1000"/>
      <c r="N1614" s="1000"/>
      <c r="O1614" s="1001"/>
    </row>
    <row r="1615" spans="2:15" ht="16.350000000000001" customHeight="1">
      <c r="B1615" s="888"/>
      <c r="C1615" s="1000"/>
      <c r="D1615" s="1000"/>
      <c r="E1615" s="1000"/>
      <c r="F1615" s="1000"/>
      <c r="G1615" s="1000"/>
      <c r="H1615" s="1000"/>
      <c r="I1615" s="1000"/>
      <c r="J1615" s="1000"/>
      <c r="K1615" s="1000"/>
      <c r="L1615" s="1000"/>
      <c r="M1615" s="1000"/>
      <c r="N1615" s="1000"/>
      <c r="O1615" s="1001"/>
    </row>
    <row r="1616" spans="2:15" ht="16.350000000000001" customHeight="1">
      <c r="B1616" s="888"/>
      <c r="C1616" s="1000"/>
      <c r="D1616" s="1000"/>
      <c r="E1616" s="1000"/>
      <c r="F1616" s="1000"/>
      <c r="G1616" s="1000"/>
      <c r="H1616" s="1000"/>
      <c r="I1616" s="1000"/>
      <c r="J1616" s="1000"/>
      <c r="K1616" s="1000"/>
      <c r="L1616" s="1000"/>
      <c r="M1616" s="1000"/>
      <c r="N1616" s="1000"/>
      <c r="O1616" s="1001"/>
    </row>
    <row r="1617" spans="2:85" ht="16.350000000000001" customHeight="1">
      <c r="B1617" s="888"/>
      <c r="C1617" s="1000"/>
      <c r="D1617" s="1000"/>
      <c r="E1617" s="1000"/>
      <c r="F1617" s="1000"/>
      <c r="G1617" s="1000"/>
      <c r="H1617" s="1000"/>
      <c r="I1617" s="1000"/>
      <c r="J1617" s="1000"/>
      <c r="K1617" s="1000"/>
      <c r="L1617" s="1000"/>
      <c r="M1617" s="1000"/>
      <c r="N1617" s="1000"/>
      <c r="O1617" s="1001"/>
    </row>
    <row r="1618" spans="2:85" s="132" customFormat="1" ht="16.350000000000001" customHeight="1">
      <c r="B1618" s="870" t="s">
        <v>180</v>
      </c>
      <c r="C1618" s="871"/>
      <c r="D1618" s="871"/>
      <c r="E1618" s="871"/>
      <c r="F1618" s="871"/>
      <c r="G1618" s="871"/>
      <c r="H1618" s="871"/>
      <c r="I1618" s="871"/>
      <c r="J1618" s="871"/>
      <c r="K1618" s="871"/>
      <c r="L1618" s="872" t="s">
        <v>65</v>
      </c>
      <c r="M1618" s="872"/>
      <c r="N1618" s="872"/>
      <c r="O1618" s="873"/>
      <c r="P1618" s="131"/>
      <c r="Q1618" s="131"/>
      <c r="R1618" s="131"/>
      <c r="S1618" s="131"/>
      <c r="T1618" s="131"/>
      <c r="U1618" s="131"/>
      <c r="V1618" s="131"/>
      <c r="W1618" s="131"/>
      <c r="X1618" s="131"/>
      <c r="Y1618" s="131"/>
      <c r="Z1618" s="131"/>
      <c r="AA1618" s="131"/>
      <c r="AB1618" s="131"/>
      <c r="AC1618" s="131"/>
      <c r="AD1618" s="131"/>
      <c r="AE1618" s="131"/>
      <c r="AF1618" s="131"/>
      <c r="AG1618" s="131"/>
      <c r="AH1618" s="131"/>
      <c r="AI1618" s="131"/>
      <c r="AJ1618" s="131"/>
      <c r="AK1618" s="131"/>
      <c r="AL1618" s="131"/>
      <c r="AM1618" s="131"/>
      <c r="AN1618" s="131"/>
      <c r="AO1618" s="131"/>
      <c r="AP1618" s="131"/>
      <c r="AQ1618" s="131"/>
      <c r="AR1618" s="131"/>
      <c r="AS1618" s="131"/>
      <c r="AT1618" s="131"/>
      <c r="AU1618" s="131"/>
      <c r="AV1618" s="131"/>
      <c r="AW1618" s="131"/>
      <c r="AX1618" s="131"/>
      <c r="AY1618" s="131"/>
      <c r="AZ1618" s="131"/>
      <c r="BA1618" s="131"/>
      <c r="BB1618" s="131"/>
      <c r="BC1618" s="131"/>
      <c r="BD1618" s="131"/>
      <c r="BE1618" s="131"/>
      <c r="BF1618" s="131"/>
      <c r="BG1618" s="131"/>
      <c r="BH1618" s="131"/>
      <c r="BI1618" s="131"/>
      <c r="BJ1618" s="131"/>
      <c r="BK1618" s="131"/>
      <c r="BL1618" s="131"/>
      <c r="BM1618" s="131"/>
      <c r="BN1618" s="131"/>
      <c r="BO1618" s="131"/>
      <c r="BP1618" s="131"/>
      <c r="BQ1618" s="131"/>
      <c r="BR1618" s="131"/>
      <c r="BS1618" s="131"/>
      <c r="BT1618" s="131"/>
      <c r="BU1618" s="131"/>
      <c r="BV1618" s="131"/>
      <c r="BW1618" s="131"/>
      <c r="BX1618" s="131"/>
      <c r="BY1618" s="131"/>
      <c r="BZ1618" s="131"/>
      <c r="CA1618" s="131"/>
      <c r="CB1618" s="131"/>
      <c r="CC1618" s="131"/>
      <c r="CD1618" s="131"/>
      <c r="CE1618" s="131"/>
      <c r="CF1618" s="131"/>
      <c r="CG1618" s="131"/>
    </row>
    <row r="1619" spans="2:85" s="132" customFormat="1" ht="16.350000000000001" customHeight="1">
      <c r="B1619" s="870"/>
      <c r="C1619" s="871"/>
      <c r="D1619" s="871"/>
      <c r="E1619" s="871"/>
      <c r="F1619" s="871"/>
      <c r="G1619" s="871"/>
      <c r="H1619" s="871"/>
      <c r="I1619" s="871"/>
      <c r="J1619" s="871"/>
      <c r="K1619" s="871"/>
      <c r="L1619" s="872"/>
      <c r="M1619" s="872"/>
      <c r="N1619" s="872"/>
      <c r="O1619" s="873"/>
      <c r="P1619" s="131"/>
      <c r="Q1619" s="131"/>
      <c r="R1619" s="131"/>
      <c r="S1619" s="131"/>
      <c r="T1619" s="131"/>
      <c r="U1619" s="131"/>
      <c r="V1619" s="131"/>
      <c r="W1619" s="131"/>
      <c r="X1619" s="131"/>
      <c r="Y1619" s="131"/>
      <c r="Z1619" s="131"/>
      <c r="AA1619" s="131"/>
      <c r="AB1619" s="131"/>
      <c r="AC1619" s="131"/>
      <c r="AD1619" s="131"/>
      <c r="AE1619" s="131"/>
      <c r="AF1619" s="131"/>
      <c r="AG1619" s="131"/>
      <c r="AH1619" s="131"/>
      <c r="AI1619" s="131"/>
      <c r="AJ1619" s="131"/>
      <c r="AK1619" s="131"/>
      <c r="AL1619" s="131"/>
      <c r="AM1619" s="131"/>
      <c r="AN1619" s="131"/>
      <c r="AO1619" s="131"/>
      <c r="AP1619" s="131"/>
      <c r="AQ1619" s="131"/>
      <c r="AR1619" s="131"/>
      <c r="AS1619" s="131"/>
      <c r="AT1619" s="131"/>
      <c r="AU1619" s="131"/>
      <c r="AV1619" s="131"/>
      <c r="AW1619" s="131"/>
      <c r="AX1619" s="131"/>
      <c r="AY1619" s="131"/>
      <c r="AZ1619" s="131"/>
      <c r="BA1619" s="131"/>
      <c r="BB1619" s="131"/>
      <c r="BC1619" s="131"/>
      <c r="BD1619" s="131"/>
      <c r="BE1619" s="131"/>
      <c r="BF1619" s="131"/>
      <c r="BG1619" s="131"/>
      <c r="BH1619" s="131"/>
      <c r="BI1619" s="131"/>
      <c r="BJ1619" s="131"/>
      <c r="BK1619" s="131"/>
      <c r="BL1619" s="131"/>
      <c r="BM1619" s="131"/>
      <c r="BN1619" s="131"/>
      <c r="BO1619" s="131"/>
      <c r="BP1619" s="131"/>
      <c r="BQ1619" s="131"/>
      <c r="BR1619" s="131"/>
      <c r="BS1619" s="131"/>
      <c r="BT1619" s="131"/>
      <c r="BU1619" s="131"/>
      <c r="BV1619" s="131"/>
      <c r="BW1619" s="131"/>
      <c r="BX1619" s="131"/>
      <c r="BY1619" s="131"/>
      <c r="BZ1619" s="131"/>
      <c r="CA1619" s="131"/>
      <c r="CB1619" s="131"/>
      <c r="CC1619" s="131"/>
      <c r="CD1619" s="131"/>
      <c r="CE1619" s="131"/>
      <c r="CF1619" s="131"/>
      <c r="CG1619" s="131"/>
    </row>
    <row r="1620" spans="2:85" s="132" customFormat="1" ht="16.350000000000001" customHeight="1">
      <c r="B1620" s="893" t="s">
        <v>315</v>
      </c>
      <c r="C1620" s="894"/>
      <c r="D1620" s="894"/>
      <c r="E1620" s="894"/>
      <c r="F1620" s="894"/>
      <c r="G1620" s="894"/>
      <c r="H1620" s="894"/>
      <c r="I1620" s="894"/>
      <c r="J1620" s="894"/>
      <c r="K1620" s="894"/>
      <c r="L1620" s="1030"/>
      <c r="M1620" s="1030"/>
      <c r="N1620" s="1030"/>
      <c r="O1620" s="1031"/>
      <c r="P1620" s="131"/>
      <c r="Q1620" s="131"/>
      <c r="R1620" s="131"/>
      <c r="S1620" s="131"/>
      <c r="T1620" s="131"/>
      <c r="U1620" s="131"/>
      <c r="V1620" s="131"/>
      <c r="W1620" s="131"/>
      <c r="X1620" s="131"/>
      <c r="Y1620" s="131"/>
      <c r="Z1620" s="131"/>
      <c r="AA1620" s="131"/>
      <c r="AB1620" s="131"/>
      <c r="AC1620" s="131"/>
      <c r="AD1620" s="131"/>
      <c r="AE1620" s="131"/>
      <c r="AF1620" s="131"/>
      <c r="AG1620" s="131"/>
      <c r="AH1620" s="131"/>
      <c r="AI1620" s="131"/>
      <c r="AJ1620" s="131"/>
      <c r="AK1620" s="131"/>
      <c r="AL1620" s="131"/>
      <c r="AM1620" s="131"/>
      <c r="AN1620" s="131"/>
      <c r="AO1620" s="131"/>
      <c r="AP1620" s="131"/>
      <c r="AQ1620" s="131"/>
      <c r="AR1620" s="131"/>
      <c r="AS1620" s="131"/>
      <c r="AT1620" s="131"/>
      <c r="AU1620" s="131"/>
      <c r="AV1620" s="131"/>
      <c r="AW1620" s="131"/>
      <c r="AX1620" s="131"/>
      <c r="AY1620" s="131"/>
      <c r="AZ1620" s="131"/>
      <c r="BA1620" s="131"/>
      <c r="BB1620" s="131"/>
      <c r="BC1620" s="131"/>
      <c r="BD1620" s="131"/>
      <c r="BE1620" s="131"/>
      <c r="BF1620" s="131"/>
      <c r="BG1620" s="131"/>
      <c r="BH1620" s="131"/>
      <c r="BI1620" s="131"/>
      <c r="BJ1620" s="131"/>
      <c r="BK1620" s="131"/>
      <c r="BL1620" s="131"/>
      <c r="BM1620" s="131"/>
      <c r="BN1620" s="131"/>
      <c r="BO1620" s="131"/>
      <c r="BP1620" s="131"/>
      <c r="BQ1620" s="131"/>
      <c r="BR1620" s="131"/>
      <c r="BS1620" s="131"/>
      <c r="BT1620" s="131"/>
      <c r="BU1620" s="131"/>
      <c r="BV1620" s="131"/>
      <c r="BW1620" s="131"/>
      <c r="BX1620" s="131"/>
      <c r="BY1620" s="131"/>
      <c r="BZ1620" s="131"/>
      <c r="CA1620" s="131"/>
      <c r="CB1620" s="131"/>
      <c r="CC1620" s="131"/>
      <c r="CD1620" s="131"/>
      <c r="CE1620" s="131"/>
      <c r="CF1620" s="131"/>
      <c r="CG1620" s="131"/>
    </row>
    <row r="1621" spans="2:85" s="132" customFormat="1" ht="16.350000000000001" customHeight="1">
      <c r="B1621" s="893"/>
      <c r="C1621" s="894"/>
      <c r="D1621" s="894"/>
      <c r="E1621" s="894"/>
      <c r="F1621" s="894"/>
      <c r="G1621" s="894"/>
      <c r="H1621" s="894"/>
      <c r="I1621" s="894"/>
      <c r="J1621" s="894"/>
      <c r="K1621" s="894"/>
      <c r="L1621" s="1030"/>
      <c r="M1621" s="1030"/>
      <c r="N1621" s="1030"/>
      <c r="O1621" s="1031"/>
      <c r="P1621" s="131"/>
      <c r="Q1621" s="131"/>
      <c r="R1621" s="131"/>
      <c r="S1621" s="131"/>
      <c r="T1621" s="131"/>
      <c r="U1621" s="131"/>
      <c r="V1621" s="131"/>
      <c r="W1621" s="131"/>
      <c r="X1621" s="131"/>
      <c r="Y1621" s="131"/>
      <c r="Z1621" s="131"/>
      <c r="AA1621" s="131"/>
      <c r="AB1621" s="131"/>
      <c r="AC1621" s="131"/>
      <c r="AD1621" s="131"/>
      <c r="AE1621" s="131"/>
      <c r="AF1621" s="131"/>
      <c r="AG1621" s="131"/>
      <c r="AH1621" s="131"/>
      <c r="AI1621" s="131"/>
      <c r="AJ1621" s="131"/>
      <c r="AK1621" s="131"/>
      <c r="AL1621" s="131"/>
      <c r="AM1621" s="131"/>
      <c r="AN1621" s="131"/>
      <c r="AO1621" s="131"/>
      <c r="AP1621" s="131"/>
      <c r="AQ1621" s="131"/>
      <c r="AR1621" s="131"/>
      <c r="AS1621" s="131"/>
      <c r="AT1621" s="131"/>
      <c r="AU1621" s="131"/>
      <c r="AV1621" s="131"/>
      <c r="AW1621" s="131"/>
      <c r="AX1621" s="131"/>
      <c r="AY1621" s="131"/>
      <c r="AZ1621" s="131"/>
      <c r="BA1621" s="131"/>
      <c r="BB1621" s="131"/>
      <c r="BC1621" s="131"/>
      <c r="BD1621" s="131"/>
      <c r="BE1621" s="131"/>
      <c r="BF1621" s="131"/>
      <c r="BG1621" s="131"/>
      <c r="BH1621" s="131"/>
      <c r="BI1621" s="131"/>
      <c r="BJ1621" s="131"/>
      <c r="BK1621" s="131"/>
      <c r="BL1621" s="131"/>
      <c r="BM1621" s="131"/>
      <c r="BN1621" s="131"/>
      <c r="BO1621" s="131"/>
      <c r="BP1621" s="131"/>
      <c r="BQ1621" s="131"/>
      <c r="BR1621" s="131"/>
      <c r="BS1621" s="131"/>
      <c r="BT1621" s="131"/>
      <c r="BU1621" s="131"/>
      <c r="BV1621" s="131"/>
      <c r="BW1621" s="131"/>
      <c r="BX1621" s="131"/>
      <c r="BY1621" s="131"/>
      <c r="BZ1621" s="131"/>
      <c r="CA1621" s="131"/>
      <c r="CB1621" s="131"/>
      <c r="CC1621" s="131"/>
      <c r="CD1621" s="131"/>
      <c r="CE1621" s="131"/>
      <c r="CF1621" s="131"/>
      <c r="CG1621" s="131"/>
    </row>
    <row r="1622" spans="2:85" s="132" customFormat="1" ht="16.350000000000001" customHeight="1">
      <c r="B1622" s="893"/>
      <c r="C1622" s="894"/>
      <c r="D1622" s="894"/>
      <c r="E1622" s="894"/>
      <c r="F1622" s="894"/>
      <c r="G1622" s="894"/>
      <c r="H1622" s="894"/>
      <c r="I1622" s="894"/>
      <c r="J1622" s="894"/>
      <c r="K1622" s="894"/>
      <c r="L1622" s="1030"/>
      <c r="M1622" s="1030"/>
      <c r="N1622" s="1030"/>
      <c r="O1622" s="1031"/>
      <c r="P1622" s="131"/>
      <c r="Q1622" s="131"/>
      <c r="R1622" s="131"/>
      <c r="S1622" s="131"/>
      <c r="T1622" s="131"/>
      <c r="U1622" s="131"/>
      <c r="V1622" s="131"/>
      <c r="W1622" s="131"/>
      <c r="X1622" s="131"/>
      <c r="Y1622" s="131"/>
      <c r="Z1622" s="131"/>
      <c r="AA1622" s="131"/>
      <c r="AB1622" s="131"/>
      <c r="AC1622" s="131"/>
      <c r="AD1622" s="131"/>
      <c r="AE1622" s="131"/>
      <c r="AF1622" s="131"/>
      <c r="AG1622" s="131"/>
      <c r="AH1622" s="131"/>
      <c r="AI1622" s="131"/>
      <c r="AJ1622" s="131"/>
      <c r="AK1622" s="131"/>
      <c r="AL1622" s="131"/>
      <c r="AM1622" s="131"/>
      <c r="AN1622" s="131"/>
      <c r="AO1622" s="131"/>
      <c r="AP1622" s="131"/>
      <c r="AQ1622" s="131"/>
      <c r="AR1622" s="131"/>
      <c r="AS1622" s="131"/>
      <c r="AT1622" s="131"/>
      <c r="AU1622" s="131"/>
      <c r="AV1622" s="131"/>
      <c r="AW1622" s="131"/>
      <c r="AX1622" s="131"/>
      <c r="AY1622" s="131"/>
      <c r="AZ1622" s="131"/>
      <c r="BA1622" s="131"/>
      <c r="BB1622" s="131"/>
      <c r="BC1622" s="131"/>
      <c r="BD1622" s="131"/>
      <c r="BE1622" s="131"/>
      <c r="BF1622" s="131"/>
      <c r="BG1622" s="131"/>
      <c r="BH1622" s="131"/>
      <c r="BI1622" s="131"/>
      <c r="BJ1622" s="131"/>
      <c r="BK1622" s="131"/>
      <c r="BL1622" s="131"/>
      <c r="BM1622" s="131"/>
      <c r="BN1622" s="131"/>
      <c r="BO1622" s="131"/>
      <c r="BP1622" s="131"/>
      <c r="BQ1622" s="131"/>
      <c r="BR1622" s="131"/>
      <c r="BS1622" s="131"/>
      <c r="BT1622" s="131"/>
      <c r="BU1622" s="131"/>
      <c r="BV1622" s="131"/>
      <c r="BW1622" s="131"/>
      <c r="BX1622" s="131"/>
      <c r="BY1622" s="131"/>
      <c r="BZ1622" s="131"/>
      <c r="CA1622" s="131"/>
      <c r="CB1622" s="131"/>
      <c r="CC1622" s="131"/>
      <c r="CD1622" s="131"/>
      <c r="CE1622" s="131"/>
      <c r="CF1622" s="131"/>
      <c r="CG1622" s="131"/>
    </row>
    <row r="1623" spans="2:85" s="132" customFormat="1" ht="16.350000000000001" customHeight="1">
      <c r="B1623" s="893"/>
      <c r="C1623" s="894"/>
      <c r="D1623" s="894"/>
      <c r="E1623" s="894"/>
      <c r="F1623" s="894"/>
      <c r="G1623" s="894"/>
      <c r="H1623" s="894"/>
      <c r="I1623" s="894"/>
      <c r="J1623" s="894"/>
      <c r="K1623" s="894"/>
      <c r="L1623" s="1030"/>
      <c r="M1623" s="1030"/>
      <c r="N1623" s="1030"/>
      <c r="O1623" s="1031"/>
      <c r="P1623" s="131"/>
      <c r="Q1623" s="131"/>
      <c r="R1623" s="131"/>
      <c r="S1623" s="131"/>
      <c r="T1623" s="131"/>
      <c r="U1623" s="131"/>
      <c r="V1623" s="131"/>
      <c r="W1623" s="131"/>
      <c r="X1623" s="131"/>
      <c r="Y1623" s="131"/>
      <c r="Z1623" s="131"/>
      <c r="AA1623" s="131"/>
      <c r="AB1623" s="131"/>
      <c r="AC1623" s="131"/>
      <c r="AD1623" s="131"/>
      <c r="AE1623" s="131"/>
      <c r="AF1623" s="131"/>
      <c r="AG1623" s="131"/>
      <c r="AH1623" s="131"/>
      <c r="AI1623" s="131"/>
      <c r="AJ1623" s="131"/>
      <c r="AK1623" s="131"/>
      <c r="AL1623" s="131"/>
      <c r="AM1623" s="131"/>
      <c r="AN1623" s="131"/>
      <c r="AO1623" s="131"/>
      <c r="AP1623" s="131"/>
      <c r="AQ1623" s="131"/>
      <c r="AR1623" s="131"/>
      <c r="AS1623" s="131"/>
      <c r="AT1623" s="131"/>
      <c r="AU1623" s="131"/>
      <c r="AV1623" s="131"/>
      <c r="AW1623" s="131"/>
      <c r="AX1623" s="131"/>
      <c r="AY1623" s="131"/>
      <c r="AZ1623" s="131"/>
      <c r="BA1623" s="131"/>
      <c r="BB1623" s="131"/>
      <c r="BC1623" s="131"/>
      <c r="BD1623" s="131"/>
      <c r="BE1623" s="131"/>
      <c r="BF1623" s="131"/>
      <c r="BG1623" s="131"/>
      <c r="BH1623" s="131"/>
      <c r="BI1623" s="131"/>
      <c r="BJ1623" s="131"/>
      <c r="BK1623" s="131"/>
      <c r="BL1623" s="131"/>
      <c r="BM1623" s="131"/>
      <c r="BN1623" s="131"/>
      <c r="BO1623" s="131"/>
      <c r="BP1623" s="131"/>
      <c r="BQ1623" s="131"/>
      <c r="BR1623" s="131"/>
      <c r="BS1623" s="131"/>
      <c r="BT1623" s="131"/>
      <c r="BU1623" s="131"/>
      <c r="BV1623" s="131"/>
      <c r="BW1623" s="131"/>
      <c r="BX1623" s="131"/>
      <c r="BY1623" s="131"/>
      <c r="BZ1623" s="131"/>
      <c r="CA1623" s="131"/>
      <c r="CB1623" s="131"/>
      <c r="CC1623" s="131"/>
      <c r="CD1623" s="131"/>
      <c r="CE1623" s="131"/>
      <c r="CF1623" s="131"/>
      <c r="CG1623" s="131"/>
    </row>
    <row r="1624" spans="2:85" s="132" customFormat="1" ht="16.350000000000001" customHeight="1" thickBot="1">
      <c r="B1624" s="519"/>
      <c r="C1624" s="520"/>
      <c r="D1624" s="520"/>
      <c r="E1624" s="520"/>
      <c r="F1624" s="520"/>
      <c r="G1624" s="520"/>
      <c r="H1624" s="520"/>
      <c r="I1624" s="520"/>
      <c r="J1624" s="520"/>
      <c r="K1624" s="520"/>
      <c r="L1624" s="1032"/>
      <c r="M1624" s="1032"/>
      <c r="N1624" s="1032"/>
      <c r="O1624" s="1033"/>
      <c r="P1624" s="131"/>
      <c r="Q1624" s="131"/>
      <c r="R1624" s="131"/>
      <c r="S1624" s="131"/>
      <c r="T1624" s="131"/>
      <c r="U1624" s="131"/>
      <c r="V1624" s="131"/>
      <c r="W1624" s="131"/>
      <c r="X1624" s="131"/>
      <c r="Y1624" s="131"/>
      <c r="Z1624" s="131"/>
      <c r="AA1624" s="131"/>
      <c r="AB1624" s="131"/>
      <c r="AC1624" s="131"/>
      <c r="AD1624" s="131"/>
      <c r="AE1624" s="131"/>
      <c r="AF1624" s="131"/>
      <c r="AG1624" s="131"/>
      <c r="AH1624" s="131"/>
      <c r="AI1624" s="131"/>
      <c r="AJ1624" s="131"/>
      <c r="AK1624" s="131"/>
      <c r="AL1624" s="131"/>
      <c r="AM1624" s="131"/>
      <c r="AN1624" s="131"/>
      <c r="AO1624" s="131"/>
      <c r="AP1624" s="131"/>
      <c r="AQ1624" s="131"/>
      <c r="AR1624" s="131"/>
      <c r="AS1624" s="131"/>
      <c r="AT1624" s="131"/>
      <c r="AU1624" s="131"/>
      <c r="AV1624" s="131"/>
      <c r="AW1624" s="131"/>
      <c r="AX1624" s="131"/>
      <c r="AY1624" s="131"/>
      <c r="AZ1624" s="131"/>
      <c r="BA1624" s="131"/>
      <c r="BB1624" s="131"/>
      <c r="BC1624" s="131"/>
      <c r="BD1624" s="131"/>
      <c r="BE1624" s="131"/>
      <c r="BF1624" s="131"/>
      <c r="BG1624" s="131"/>
      <c r="BH1624" s="131"/>
      <c r="BI1624" s="131"/>
      <c r="BJ1624" s="131"/>
      <c r="BK1624" s="131"/>
      <c r="BL1624" s="131"/>
      <c r="BM1624" s="131"/>
      <c r="BN1624" s="131"/>
      <c r="BO1624" s="131"/>
      <c r="BP1624" s="131"/>
      <c r="BQ1624" s="131"/>
      <c r="BR1624" s="131"/>
      <c r="BS1624" s="131"/>
      <c r="BT1624" s="131"/>
      <c r="BU1624" s="131"/>
      <c r="BV1624" s="131"/>
      <c r="BW1624" s="131"/>
      <c r="BX1624" s="131"/>
      <c r="BY1624" s="131"/>
      <c r="BZ1624" s="131"/>
      <c r="CA1624" s="131"/>
      <c r="CB1624" s="131"/>
      <c r="CC1624" s="131"/>
      <c r="CD1624" s="131"/>
      <c r="CE1624" s="131"/>
      <c r="CF1624" s="131"/>
      <c r="CG1624" s="131"/>
    </row>
    <row r="1625" spans="2:85" s="854" customFormat="1" ht="16.350000000000001" customHeight="1" thickBot="1"/>
    <row r="1626" spans="2:85" s="132" customFormat="1" ht="16.350000000000001" customHeight="1">
      <c r="B1626" s="963" t="s">
        <v>151</v>
      </c>
      <c r="C1626" s="964"/>
      <c r="D1626" s="964"/>
      <c r="E1626" s="964"/>
      <c r="F1626" s="964"/>
      <c r="G1626" s="964"/>
      <c r="H1626" s="964"/>
      <c r="I1626" s="964"/>
      <c r="J1626" s="964"/>
      <c r="K1626" s="964"/>
      <c r="L1626" s="964"/>
      <c r="M1626" s="964"/>
      <c r="N1626" s="964"/>
      <c r="O1626" s="965"/>
      <c r="P1626" s="131"/>
      <c r="Q1626" s="131"/>
      <c r="R1626" s="131"/>
      <c r="S1626" s="131"/>
      <c r="T1626" s="131"/>
      <c r="U1626" s="131"/>
      <c r="V1626" s="131"/>
      <c r="W1626" s="131"/>
      <c r="X1626" s="131"/>
      <c r="Y1626" s="131"/>
      <c r="Z1626" s="131"/>
      <c r="AA1626" s="131"/>
      <c r="AB1626" s="131"/>
      <c r="AC1626" s="131"/>
      <c r="AD1626" s="131"/>
      <c r="AE1626" s="131"/>
      <c r="AF1626" s="131"/>
      <c r="AG1626" s="131"/>
      <c r="AH1626" s="131"/>
      <c r="AI1626" s="131"/>
      <c r="AJ1626" s="131"/>
      <c r="AK1626" s="131"/>
      <c r="AL1626" s="131"/>
      <c r="AM1626" s="131"/>
      <c r="AN1626" s="131"/>
      <c r="AO1626" s="131"/>
      <c r="AP1626" s="131"/>
      <c r="AQ1626" s="131"/>
      <c r="AR1626" s="131"/>
      <c r="AS1626" s="131"/>
      <c r="AT1626" s="131"/>
      <c r="AU1626" s="131"/>
      <c r="AV1626" s="131"/>
      <c r="AW1626" s="131"/>
      <c r="AX1626" s="131"/>
      <c r="AY1626" s="131"/>
      <c r="AZ1626" s="131"/>
      <c r="BA1626" s="131"/>
      <c r="BB1626" s="131"/>
      <c r="BC1626" s="131"/>
      <c r="BD1626" s="131"/>
      <c r="BE1626" s="131"/>
      <c r="BF1626" s="131"/>
      <c r="BG1626" s="131"/>
      <c r="BH1626" s="131"/>
      <c r="BI1626" s="131"/>
      <c r="BJ1626" s="131"/>
      <c r="BK1626" s="131"/>
      <c r="BL1626" s="131"/>
      <c r="BM1626" s="131"/>
      <c r="BN1626" s="131"/>
      <c r="BO1626" s="131"/>
      <c r="BP1626" s="131"/>
      <c r="BQ1626" s="131"/>
      <c r="BR1626" s="131"/>
      <c r="BS1626" s="131"/>
      <c r="BT1626" s="131"/>
      <c r="BU1626" s="131"/>
      <c r="BV1626" s="131"/>
      <c r="BW1626" s="131"/>
      <c r="BX1626" s="131"/>
      <c r="BY1626" s="131"/>
      <c r="BZ1626" s="131"/>
      <c r="CA1626" s="131"/>
      <c r="CB1626" s="131"/>
      <c r="CC1626" s="131"/>
      <c r="CD1626" s="131"/>
      <c r="CE1626" s="131"/>
      <c r="CF1626" s="131"/>
      <c r="CG1626" s="131"/>
    </row>
    <row r="1627" spans="2:85" s="57" customFormat="1" ht="16.5" customHeight="1">
      <c r="B1627" s="855" t="s">
        <v>736</v>
      </c>
      <c r="C1627" s="856"/>
      <c r="D1627" s="856"/>
      <c r="E1627" s="856"/>
      <c r="F1627" s="856"/>
      <c r="G1627" s="856"/>
      <c r="H1627" s="856"/>
      <c r="I1627" s="856"/>
      <c r="J1627" s="856"/>
      <c r="K1627" s="856"/>
      <c r="L1627" s="856"/>
      <c r="M1627" s="856"/>
      <c r="N1627" s="856"/>
      <c r="O1627" s="857"/>
    </row>
    <row r="1628" spans="2:85" s="57" customFormat="1" ht="16.5" customHeight="1">
      <c r="B1628" s="855"/>
      <c r="C1628" s="856"/>
      <c r="D1628" s="856"/>
      <c r="E1628" s="856"/>
      <c r="F1628" s="856"/>
      <c r="G1628" s="856"/>
      <c r="H1628" s="856"/>
      <c r="I1628" s="856"/>
      <c r="J1628" s="856"/>
      <c r="K1628" s="856"/>
      <c r="L1628" s="856"/>
      <c r="M1628" s="856"/>
      <c r="N1628" s="856"/>
      <c r="O1628" s="857"/>
    </row>
    <row r="1629" spans="2:85" s="57" customFormat="1" ht="15.75" customHeight="1" thickBot="1">
      <c r="B1629" s="858"/>
      <c r="C1629" s="859"/>
      <c r="D1629" s="859"/>
      <c r="E1629" s="859"/>
      <c r="F1629" s="859"/>
      <c r="G1629" s="859"/>
      <c r="H1629" s="859"/>
      <c r="I1629" s="859"/>
      <c r="J1629" s="859"/>
      <c r="K1629" s="859"/>
      <c r="L1629" s="859"/>
      <c r="M1629" s="859"/>
      <c r="N1629" s="859"/>
      <c r="O1629" s="860"/>
    </row>
    <row r="1630" spans="2:85" s="144" customFormat="1" ht="16.350000000000001" customHeight="1" thickBot="1">
      <c r="B1630" s="145"/>
      <c r="C1630" s="145"/>
      <c r="D1630" s="145"/>
      <c r="E1630" s="145"/>
      <c r="F1630" s="145"/>
      <c r="G1630" s="145"/>
      <c r="H1630" s="145"/>
      <c r="I1630" s="145"/>
      <c r="J1630" s="145"/>
      <c r="K1630" s="145"/>
      <c r="L1630" s="145"/>
      <c r="M1630" s="145"/>
      <c r="N1630" s="145"/>
      <c r="O1630" s="145"/>
      <c r="P1630" s="143"/>
      <c r="Q1630" s="143"/>
      <c r="R1630" s="143"/>
      <c r="S1630" s="143"/>
      <c r="T1630" s="143"/>
      <c r="U1630" s="143"/>
      <c r="V1630" s="143"/>
      <c r="W1630" s="143"/>
      <c r="X1630" s="143"/>
      <c r="Y1630" s="143"/>
      <c r="Z1630" s="143"/>
      <c r="AA1630" s="143"/>
      <c r="AB1630" s="143"/>
      <c r="AC1630" s="143"/>
      <c r="AD1630" s="143"/>
      <c r="AE1630" s="143"/>
      <c r="AF1630" s="143"/>
      <c r="AG1630" s="143"/>
      <c r="AH1630" s="143"/>
      <c r="AI1630" s="143"/>
      <c r="AJ1630" s="143"/>
      <c r="AK1630" s="143"/>
      <c r="AL1630" s="143"/>
      <c r="AM1630" s="143"/>
      <c r="AN1630" s="143"/>
      <c r="AO1630" s="143"/>
      <c r="AP1630" s="143"/>
      <c r="AQ1630" s="143"/>
      <c r="AR1630" s="143"/>
      <c r="AS1630" s="143"/>
      <c r="AT1630" s="143"/>
      <c r="AU1630" s="143"/>
      <c r="AV1630" s="143"/>
      <c r="AW1630" s="143"/>
      <c r="AX1630" s="143"/>
      <c r="AY1630" s="143"/>
      <c r="AZ1630" s="143"/>
      <c r="BA1630" s="143"/>
      <c r="BB1630" s="143"/>
      <c r="BC1630" s="143"/>
      <c r="BD1630" s="143"/>
      <c r="BE1630" s="143"/>
      <c r="BF1630" s="143"/>
      <c r="BG1630" s="143"/>
      <c r="BH1630" s="143"/>
      <c r="BI1630" s="143"/>
      <c r="BJ1630" s="143"/>
      <c r="BK1630" s="143"/>
      <c r="BL1630" s="143"/>
      <c r="BM1630" s="143"/>
      <c r="BN1630" s="143"/>
      <c r="BO1630" s="143"/>
      <c r="BP1630" s="143"/>
      <c r="BQ1630" s="143"/>
      <c r="BR1630" s="143"/>
      <c r="BS1630" s="143"/>
      <c r="BT1630" s="143"/>
      <c r="BU1630" s="143"/>
      <c r="BV1630" s="143"/>
      <c r="BW1630" s="143"/>
      <c r="BX1630" s="143"/>
      <c r="BY1630" s="143"/>
      <c r="BZ1630" s="143"/>
      <c r="CA1630" s="143"/>
      <c r="CB1630" s="143"/>
      <c r="CC1630" s="143"/>
      <c r="CD1630" s="143"/>
      <c r="CE1630" s="143"/>
      <c r="CF1630" s="143"/>
      <c r="CG1630" s="143"/>
    </row>
    <row r="1631" spans="2:85" s="138" customFormat="1" ht="15" customHeight="1">
      <c r="B1631" s="844" t="s">
        <v>363</v>
      </c>
      <c r="C1631" s="845"/>
      <c r="D1631" s="845"/>
      <c r="E1631" s="845"/>
      <c r="F1631" s="849" t="s">
        <v>738</v>
      </c>
      <c r="G1631" s="849"/>
      <c r="H1631" s="849"/>
      <c r="I1631" s="849"/>
      <c r="J1631" s="849"/>
      <c r="K1631" s="849"/>
      <c r="L1631" s="849"/>
      <c r="M1631" s="849"/>
      <c r="N1631" s="849"/>
      <c r="O1631" s="850"/>
    </row>
    <row r="1632" spans="2:85" s="138" customFormat="1" ht="15" customHeight="1">
      <c r="B1632" s="846"/>
      <c r="C1632" s="678"/>
      <c r="D1632" s="678"/>
      <c r="E1632" s="678"/>
      <c r="F1632" s="683"/>
      <c r="G1632" s="683"/>
      <c r="H1632" s="683"/>
      <c r="I1632" s="683"/>
      <c r="J1632" s="683"/>
      <c r="K1632" s="683"/>
      <c r="L1632" s="683"/>
      <c r="M1632" s="683"/>
      <c r="N1632" s="683"/>
      <c r="O1632" s="851"/>
    </row>
    <row r="1633" spans="2:85" s="138" customFormat="1" ht="15.75" customHeight="1">
      <c r="B1633" s="846"/>
      <c r="C1633" s="678"/>
      <c r="D1633" s="678"/>
      <c r="E1633" s="678"/>
      <c r="F1633" s="683"/>
      <c r="G1633" s="683"/>
      <c r="H1633" s="683"/>
      <c r="I1633" s="683"/>
      <c r="J1633" s="683"/>
      <c r="K1633" s="683"/>
      <c r="L1633" s="683"/>
      <c r="M1633" s="683"/>
      <c r="N1633" s="683"/>
      <c r="O1633" s="851"/>
    </row>
    <row r="1634" spans="2:85" s="138" customFormat="1" ht="15.75" thickBot="1">
      <c r="B1634" s="847"/>
      <c r="C1634" s="848"/>
      <c r="D1634" s="848"/>
      <c r="E1634" s="848"/>
      <c r="F1634" s="852"/>
      <c r="G1634" s="852"/>
      <c r="H1634" s="852"/>
      <c r="I1634" s="852"/>
      <c r="J1634" s="852"/>
      <c r="K1634" s="852"/>
      <c r="L1634" s="852"/>
      <c r="M1634" s="852"/>
      <c r="N1634" s="852"/>
      <c r="O1634" s="853"/>
    </row>
    <row r="1635" spans="2:85" s="854" customFormat="1" ht="16.350000000000001" customHeight="1" thickBot="1"/>
    <row r="1636" spans="2:85" s="132" customFormat="1" ht="16.350000000000001" customHeight="1">
      <c r="B1636" s="874" t="s">
        <v>441</v>
      </c>
      <c r="C1636" s="612" t="s">
        <v>737</v>
      </c>
      <c r="D1636" s="612"/>
      <c r="E1636" s="612"/>
      <c r="F1636" s="612"/>
      <c r="G1636" s="612"/>
      <c r="H1636" s="612"/>
      <c r="I1636" s="612"/>
      <c r="J1636" s="612"/>
      <c r="K1636" s="612"/>
      <c r="L1636" s="612"/>
      <c r="M1636" s="612"/>
      <c r="N1636" s="612"/>
      <c r="O1636" s="613"/>
      <c r="P1636" s="131"/>
      <c r="Q1636" s="131"/>
      <c r="R1636" s="131"/>
      <c r="S1636" s="131"/>
      <c r="T1636" s="131"/>
      <c r="U1636" s="131"/>
      <c r="V1636" s="131"/>
      <c r="W1636" s="131"/>
      <c r="X1636" s="131"/>
      <c r="Y1636" s="131"/>
      <c r="Z1636" s="131"/>
      <c r="AA1636" s="131"/>
      <c r="AB1636" s="131"/>
      <c r="AC1636" s="131"/>
      <c r="AD1636" s="131"/>
      <c r="AE1636" s="131"/>
      <c r="AF1636" s="131"/>
      <c r="AG1636" s="131"/>
      <c r="AH1636" s="131"/>
      <c r="AI1636" s="131"/>
      <c r="AJ1636" s="131"/>
      <c r="AK1636" s="131"/>
      <c r="AL1636" s="131"/>
      <c r="AM1636" s="131"/>
      <c r="AN1636" s="131"/>
      <c r="AO1636" s="131"/>
      <c r="AP1636" s="131"/>
      <c r="AQ1636" s="131"/>
      <c r="AR1636" s="131"/>
      <c r="AS1636" s="131"/>
      <c r="AT1636" s="131"/>
      <c r="AU1636" s="131"/>
      <c r="AV1636" s="131"/>
      <c r="AW1636" s="131"/>
      <c r="AX1636" s="131"/>
      <c r="AY1636" s="131"/>
      <c r="AZ1636" s="131"/>
      <c r="BA1636" s="131"/>
      <c r="BB1636" s="131"/>
      <c r="BC1636" s="131"/>
      <c r="BD1636" s="131"/>
      <c r="BE1636" s="131"/>
      <c r="BF1636" s="131"/>
      <c r="BG1636" s="131"/>
      <c r="BH1636" s="131"/>
      <c r="BI1636" s="131"/>
      <c r="BJ1636" s="131"/>
      <c r="BK1636" s="131"/>
      <c r="BL1636" s="131"/>
      <c r="BM1636" s="131"/>
      <c r="BN1636" s="131"/>
      <c r="BO1636" s="131"/>
      <c r="BP1636" s="131"/>
      <c r="BQ1636" s="131"/>
      <c r="BR1636" s="131"/>
      <c r="BS1636" s="131"/>
      <c r="BT1636" s="131"/>
      <c r="BU1636" s="131"/>
      <c r="BV1636" s="131"/>
      <c r="BW1636" s="131"/>
      <c r="BX1636" s="131"/>
      <c r="BY1636" s="131"/>
      <c r="BZ1636" s="131"/>
      <c r="CA1636" s="131"/>
      <c r="CB1636" s="131"/>
      <c r="CC1636" s="131"/>
      <c r="CD1636" s="131"/>
      <c r="CE1636" s="131"/>
      <c r="CF1636" s="131"/>
      <c r="CG1636" s="131"/>
    </row>
    <row r="1637" spans="2:85" s="132" customFormat="1" ht="16.350000000000001" customHeight="1">
      <c r="B1637" s="875"/>
      <c r="C1637" s="614"/>
      <c r="D1637" s="614"/>
      <c r="E1637" s="614"/>
      <c r="F1637" s="614"/>
      <c r="G1637" s="614"/>
      <c r="H1637" s="614"/>
      <c r="I1637" s="614"/>
      <c r="J1637" s="614"/>
      <c r="K1637" s="614"/>
      <c r="L1637" s="614"/>
      <c r="M1637" s="614"/>
      <c r="N1637" s="614"/>
      <c r="O1637" s="615"/>
      <c r="P1637" s="131"/>
      <c r="Q1637" s="131"/>
      <c r="R1637" s="131"/>
      <c r="S1637" s="131"/>
      <c r="T1637" s="131"/>
      <c r="U1637" s="131"/>
      <c r="V1637" s="131"/>
      <c r="W1637" s="131"/>
      <c r="X1637" s="131"/>
      <c r="Y1637" s="131"/>
      <c r="Z1637" s="131"/>
      <c r="AA1637" s="131"/>
      <c r="AB1637" s="131"/>
      <c r="AC1637" s="131"/>
      <c r="AD1637" s="131"/>
      <c r="AE1637" s="131"/>
      <c r="AF1637" s="131"/>
      <c r="AG1637" s="131"/>
      <c r="AH1637" s="131"/>
      <c r="AI1637" s="131"/>
      <c r="AJ1637" s="131"/>
      <c r="AK1637" s="131"/>
      <c r="AL1637" s="131"/>
      <c r="AM1637" s="131"/>
      <c r="AN1637" s="131"/>
      <c r="AO1637" s="131"/>
      <c r="AP1637" s="131"/>
      <c r="AQ1637" s="131"/>
      <c r="AR1637" s="131"/>
      <c r="AS1637" s="131"/>
      <c r="AT1637" s="131"/>
      <c r="AU1637" s="131"/>
      <c r="AV1637" s="131"/>
      <c r="AW1637" s="131"/>
      <c r="AX1637" s="131"/>
      <c r="AY1637" s="131"/>
      <c r="AZ1637" s="131"/>
      <c r="BA1637" s="131"/>
      <c r="BB1637" s="131"/>
      <c r="BC1637" s="131"/>
      <c r="BD1637" s="131"/>
      <c r="BE1637" s="131"/>
      <c r="BF1637" s="131"/>
      <c r="BG1637" s="131"/>
      <c r="BH1637" s="131"/>
      <c r="BI1637" s="131"/>
      <c r="BJ1637" s="131"/>
      <c r="BK1637" s="131"/>
      <c r="BL1637" s="131"/>
      <c r="BM1637" s="131"/>
      <c r="BN1637" s="131"/>
      <c r="BO1637" s="131"/>
      <c r="BP1637" s="131"/>
      <c r="BQ1637" s="131"/>
      <c r="BR1637" s="131"/>
      <c r="BS1637" s="131"/>
      <c r="BT1637" s="131"/>
      <c r="BU1637" s="131"/>
      <c r="BV1637" s="131"/>
      <c r="BW1637" s="131"/>
      <c r="BX1637" s="131"/>
      <c r="BY1637" s="131"/>
      <c r="BZ1637" s="131"/>
      <c r="CA1637" s="131"/>
      <c r="CB1637" s="131"/>
      <c r="CC1637" s="131"/>
      <c r="CD1637" s="131"/>
      <c r="CE1637" s="131"/>
      <c r="CF1637" s="131"/>
      <c r="CG1637" s="131"/>
    </row>
    <row r="1638" spans="2:85" s="132" customFormat="1" ht="16.350000000000001" customHeight="1">
      <c r="B1638" s="875"/>
      <c r="C1638" s="614"/>
      <c r="D1638" s="614"/>
      <c r="E1638" s="614"/>
      <c r="F1638" s="614"/>
      <c r="G1638" s="614"/>
      <c r="H1638" s="614"/>
      <c r="I1638" s="614"/>
      <c r="J1638" s="614"/>
      <c r="K1638" s="614"/>
      <c r="L1638" s="614"/>
      <c r="M1638" s="614"/>
      <c r="N1638" s="614"/>
      <c r="O1638" s="615"/>
      <c r="P1638" s="131"/>
      <c r="Q1638" s="131"/>
      <c r="R1638" s="131"/>
      <c r="S1638" s="131"/>
      <c r="T1638" s="131"/>
      <c r="U1638" s="131"/>
      <c r="V1638" s="131"/>
      <c r="W1638" s="131"/>
      <c r="X1638" s="131"/>
      <c r="Y1638" s="131"/>
      <c r="Z1638" s="131"/>
      <c r="AA1638" s="131"/>
      <c r="AB1638" s="131"/>
      <c r="AC1638" s="131"/>
      <c r="AD1638" s="131"/>
      <c r="AE1638" s="131"/>
      <c r="AF1638" s="131"/>
      <c r="AG1638" s="131"/>
      <c r="AH1638" s="131"/>
      <c r="AI1638" s="131"/>
      <c r="AJ1638" s="131"/>
      <c r="AK1638" s="131"/>
      <c r="AL1638" s="131"/>
      <c r="AM1638" s="131"/>
      <c r="AN1638" s="131"/>
      <c r="AO1638" s="131"/>
      <c r="AP1638" s="131"/>
      <c r="AQ1638" s="131"/>
      <c r="AR1638" s="131"/>
      <c r="AS1638" s="131"/>
      <c r="AT1638" s="131"/>
      <c r="AU1638" s="131"/>
      <c r="AV1638" s="131"/>
      <c r="AW1638" s="131"/>
      <c r="AX1638" s="131"/>
      <c r="AY1638" s="131"/>
      <c r="AZ1638" s="131"/>
      <c r="BA1638" s="131"/>
      <c r="BB1638" s="131"/>
      <c r="BC1638" s="131"/>
      <c r="BD1638" s="131"/>
      <c r="BE1638" s="131"/>
      <c r="BF1638" s="131"/>
      <c r="BG1638" s="131"/>
      <c r="BH1638" s="131"/>
      <c r="BI1638" s="131"/>
      <c r="BJ1638" s="131"/>
      <c r="BK1638" s="131"/>
      <c r="BL1638" s="131"/>
      <c r="BM1638" s="131"/>
      <c r="BN1638" s="131"/>
      <c r="BO1638" s="131"/>
      <c r="BP1638" s="131"/>
      <c r="BQ1638" s="131"/>
      <c r="BR1638" s="131"/>
      <c r="BS1638" s="131"/>
      <c r="BT1638" s="131"/>
      <c r="BU1638" s="131"/>
      <c r="BV1638" s="131"/>
      <c r="BW1638" s="131"/>
      <c r="BX1638" s="131"/>
      <c r="BY1638" s="131"/>
      <c r="BZ1638" s="131"/>
      <c r="CA1638" s="131"/>
      <c r="CB1638" s="131"/>
      <c r="CC1638" s="131"/>
      <c r="CD1638" s="131"/>
      <c r="CE1638" s="131"/>
      <c r="CF1638" s="131"/>
      <c r="CG1638" s="131"/>
    </row>
    <row r="1639" spans="2:85" ht="16.350000000000001" customHeight="1">
      <c r="B1639" s="875" t="s">
        <v>59</v>
      </c>
      <c r="C1639" s="889"/>
      <c r="D1639" s="876" t="s">
        <v>58</v>
      </c>
      <c r="E1639" s="889"/>
      <c r="F1639" s="917" t="s">
        <v>60</v>
      </c>
      <c r="G1639" s="889"/>
      <c r="H1639" s="918" t="s">
        <v>61</v>
      </c>
      <c r="I1639" s="918"/>
      <c r="J1639" s="739"/>
      <c r="K1639" s="739"/>
      <c r="L1639" s="739"/>
      <c r="M1639" s="739"/>
      <c r="N1639" s="872" t="s">
        <v>62</v>
      </c>
      <c r="O1639" s="518">
        <v>0.1</v>
      </c>
    </row>
    <row r="1640" spans="2:85" ht="16.350000000000001" customHeight="1">
      <c r="B1640" s="875"/>
      <c r="C1640" s="889"/>
      <c r="D1640" s="876"/>
      <c r="E1640" s="889"/>
      <c r="F1640" s="917"/>
      <c r="G1640" s="889"/>
      <c r="H1640" s="918"/>
      <c r="I1640" s="918"/>
      <c r="J1640" s="739"/>
      <c r="K1640" s="739"/>
      <c r="L1640" s="739"/>
      <c r="M1640" s="739"/>
      <c r="N1640" s="872"/>
      <c r="O1640" s="518"/>
    </row>
    <row r="1641" spans="2:85" ht="16.350000000000001" customHeight="1">
      <c r="B1641" s="888" t="s">
        <v>115</v>
      </c>
      <c r="C1641" s="1002"/>
      <c r="D1641" s="1002"/>
      <c r="E1641" s="1002"/>
      <c r="F1641" s="1002"/>
      <c r="G1641" s="1002"/>
      <c r="H1641" s="1002"/>
      <c r="I1641" s="1002"/>
      <c r="J1641" s="1002"/>
      <c r="K1641" s="1002"/>
      <c r="L1641" s="1002"/>
      <c r="M1641" s="1002"/>
      <c r="N1641" s="1002"/>
      <c r="O1641" s="1003"/>
    </row>
    <row r="1642" spans="2:85" ht="16.350000000000001" customHeight="1">
      <c r="B1642" s="888"/>
      <c r="C1642" s="1002"/>
      <c r="D1642" s="1002"/>
      <c r="E1642" s="1002"/>
      <c r="F1642" s="1002"/>
      <c r="G1642" s="1002"/>
      <c r="H1642" s="1002"/>
      <c r="I1642" s="1002"/>
      <c r="J1642" s="1002"/>
      <c r="K1642" s="1002"/>
      <c r="L1642" s="1002"/>
      <c r="M1642" s="1002"/>
      <c r="N1642" s="1002"/>
      <c r="O1642" s="1003"/>
    </row>
    <row r="1643" spans="2:85" ht="16.350000000000001" customHeight="1">
      <c r="B1643" s="888"/>
      <c r="C1643" s="1002"/>
      <c r="D1643" s="1002"/>
      <c r="E1643" s="1002"/>
      <c r="F1643" s="1002"/>
      <c r="G1643" s="1002"/>
      <c r="H1643" s="1002"/>
      <c r="I1643" s="1002"/>
      <c r="J1643" s="1002"/>
      <c r="K1643" s="1002"/>
      <c r="L1643" s="1002"/>
      <c r="M1643" s="1002"/>
      <c r="N1643" s="1002"/>
      <c r="O1643" s="1003"/>
    </row>
    <row r="1644" spans="2:85" ht="16.350000000000001" customHeight="1">
      <c r="B1644" s="888"/>
      <c r="C1644" s="1002"/>
      <c r="D1644" s="1002"/>
      <c r="E1644" s="1002"/>
      <c r="F1644" s="1002"/>
      <c r="G1644" s="1002"/>
      <c r="H1644" s="1002"/>
      <c r="I1644" s="1002"/>
      <c r="J1644" s="1002"/>
      <c r="K1644" s="1002"/>
      <c r="L1644" s="1002"/>
      <c r="M1644" s="1002"/>
      <c r="N1644" s="1002"/>
      <c r="O1644" s="1003"/>
    </row>
    <row r="1645" spans="2:85" ht="16.350000000000001" customHeight="1">
      <c r="B1645" s="888"/>
      <c r="C1645" s="1002"/>
      <c r="D1645" s="1002"/>
      <c r="E1645" s="1002"/>
      <c r="F1645" s="1002"/>
      <c r="G1645" s="1002"/>
      <c r="H1645" s="1002"/>
      <c r="I1645" s="1002"/>
      <c r="J1645" s="1002"/>
      <c r="K1645" s="1002"/>
      <c r="L1645" s="1002"/>
      <c r="M1645" s="1002"/>
      <c r="N1645" s="1002"/>
      <c r="O1645" s="1003"/>
    </row>
    <row r="1646" spans="2:85" ht="16.350000000000001" customHeight="1">
      <c r="B1646" s="888"/>
      <c r="C1646" s="1002"/>
      <c r="D1646" s="1002"/>
      <c r="E1646" s="1002"/>
      <c r="F1646" s="1002"/>
      <c r="G1646" s="1002"/>
      <c r="H1646" s="1002"/>
      <c r="I1646" s="1002"/>
      <c r="J1646" s="1002"/>
      <c r="K1646" s="1002"/>
      <c r="L1646" s="1002"/>
      <c r="M1646" s="1002"/>
      <c r="N1646" s="1002"/>
      <c r="O1646" s="1003"/>
    </row>
    <row r="1647" spans="2:85" ht="16.350000000000001" customHeight="1">
      <c r="B1647" s="888"/>
      <c r="C1647" s="1002"/>
      <c r="D1647" s="1002"/>
      <c r="E1647" s="1002"/>
      <c r="F1647" s="1002"/>
      <c r="G1647" s="1002"/>
      <c r="H1647" s="1002"/>
      <c r="I1647" s="1002"/>
      <c r="J1647" s="1002"/>
      <c r="K1647" s="1002"/>
      <c r="L1647" s="1002"/>
      <c r="M1647" s="1002"/>
      <c r="N1647" s="1002"/>
      <c r="O1647" s="1003"/>
    </row>
    <row r="1648" spans="2:85" ht="16.350000000000001" customHeight="1">
      <c r="B1648" s="888"/>
      <c r="C1648" s="1002"/>
      <c r="D1648" s="1002"/>
      <c r="E1648" s="1002"/>
      <c r="F1648" s="1002"/>
      <c r="G1648" s="1002"/>
      <c r="H1648" s="1002"/>
      <c r="I1648" s="1002"/>
      <c r="J1648" s="1002"/>
      <c r="K1648" s="1002"/>
      <c r="L1648" s="1002"/>
      <c r="M1648" s="1002"/>
      <c r="N1648" s="1002"/>
      <c r="O1648" s="1003"/>
    </row>
    <row r="1649" spans="2:85" ht="16.350000000000001" customHeight="1">
      <c r="B1649" s="888"/>
      <c r="C1649" s="1002"/>
      <c r="D1649" s="1002"/>
      <c r="E1649" s="1002"/>
      <c r="F1649" s="1002"/>
      <c r="G1649" s="1002"/>
      <c r="H1649" s="1002"/>
      <c r="I1649" s="1002"/>
      <c r="J1649" s="1002"/>
      <c r="K1649" s="1002"/>
      <c r="L1649" s="1002"/>
      <c r="M1649" s="1002"/>
      <c r="N1649" s="1002"/>
      <c r="O1649" s="1003"/>
    </row>
    <row r="1650" spans="2:85" ht="16.350000000000001" customHeight="1">
      <c r="B1650" s="888"/>
      <c r="C1650" s="1002"/>
      <c r="D1650" s="1002"/>
      <c r="E1650" s="1002"/>
      <c r="F1650" s="1002"/>
      <c r="G1650" s="1002"/>
      <c r="H1650" s="1002"/>
      <c r="I1650" s="1002"/>
      <c r="J1650" s="1002"/>
      <c r="K1650" s="1002"/>
      <c r="L1650" s="1002"/>
      <c r="M1650" s="1002"/>
      <c r="N1650" s="1002"/>
      <c r="O1650" s="1003"/>
    </row>
    <row r="1651" spans="2:85" ht="16.350000000000001" customHeight="1">
      <c r="B1651" s="888"/>
      <c r="C1651" s="1002"/>
      <c r="D1651" s="1002"/>
      <c r="E1651" s="1002"/>
      <c r="F1651" s="1002"/>
      <c r="G1651" s="1002"/>
      <c r="H1651" s="1002"/>
      <c r="I1651" s="1002"/>
      <c r="J1651" s="1002"/>
      <c r="K1651" s="1002"/>
      <c r="L1651" s="1002"/>
      <c r="M1651" s="1002"/>
      <c r="N1651" s="1002"/>
      <c r="O1651" s="1003"/>
    </row>
    <row r="1652" spans="2:85" ht="16.350000000000001" customHeight="1">
      <c r="B1652" s="888"/>
      <c r="C1652" s="1002"/>
      <c r="D1652" s="1002"/>
      <c r="E1652" s="1002"/>
      <c r="F1652" s="1002"/>
      <c r="G1652" s="1002"/>
      <c r="H1652" s="1002"/>
      <c r="I1652" s="1002"/>
      <c r="J1652" s="1002"/>
      <c r="K1652" s="1002"/>
      <c r="L1652" s="1002"/>
      <c r="M1652" s="1002"/>
      <c r="N1652" s="1002"/>
      <c r="O1652" s="1003"/>
    </row>
    <row r="1653" spans="2:85" ht="16.350000000000001" customHeight="1">
      <c r="B1653" s="888"/>
      <c r="C1653" s="1002"/>
      <c r="D1653" s="1002"/>
      <c r="E1653" s="1002"/>
      <c r="F1653" s="1002"/>
      <c r="G1653" s="1002"/>
      <c r="H1653" s="1002"/>
      <c r="I1653" s="1002"/>
      <c r="J1653" s="1002"/>
      <c r="K1653" s="1002"/>
      <c r="L1653" s="1002"/>
      <c r="M1653" s="1002"/>
      <c r="N1653" s="1002"/>
      <c r="O1653" s="1003"/>
    </row>
    <row r="1654" spans="2:85" ht="16.350000000000001" customHeight="1">
      <c r="B1654" s="888"/>
      <c r="C1654" s="1002"/>
      <c r="D1654" s="1002"/>
      <c r="E1654" s="1002"/>
      <c r="F1654" s="1002"/>
      <c r="G1654" s="1002"/>
      <c r="H1654" s="1002"/>
      <c r="I1654" s="1002"/>
      <c r="J1654" s="1002"/>
      <c r="K1654" s="1002"/>
      <c r="L1654" s="1002"/>
      <c r="M1654" s="1002"/>
      <c r="N1654" s="1002"/>
      <c r="O1654" s="1003"/>
    </row>
    <row r="1655" spans="2:85" s="132" customFormat="1" ht="16.350000000000001" customHeight="1">
      <c r="B1655" s="870" t="s">
        <v>182</v>
      </c>
      <c r="C1655" s="871"/>
      <c r="D1655" s="871"/>
      <c r="E1655" s="871"/>
      <c r="F1655" s="871"/>
      <c r="G1655" s="871"/>
      <c r="H1655" s="871"/>
      <c r="I1655" s="871"/>
      <c r="J1655" s="871"/>
      <c r="K1655" s="871"/>
      <c r="L1655" s="872" t="s">
        <v>65</v>
      </c>
      <c r="M1655" s="872"/>
      <c r="N1655" s="872"/>
      <c r="O1655" s="873"/>
      <c r="P1655" s="131"/>
      <c r="Q1655" s="131"/>
      <c r="R1655" s="131"/>
      <c r="S1655" s="131"/>
      <c r="T1655" s="131"/>
      <c r="U1655" s="131"/>
      <c r="V1655" s="131"/>
      <c r="W1655" s="131"/>
      <c r="X1655" s="131"/>
      <c r="Y1655" s="131"/>
      <c r="Z1655" s="131"/>
      <c r="AA1655" s="131"/>
      <c r="AB1655" s="131"/>
      <c r="AC1655" s="131"/>
      <c r="AD1655" s="131"/>
      <c r="AE1655" s="131"/>
      <c r="AF1655" s="131"/>
      <c r="AG1655" s="131"/>
      <c r="AH1655" s="131"/>
      <c r="AI1655" s="131"/>
      <c r="AJ1655" s="131"/>
      <c r="AK1655" s="131"/>
      <c r="AL1655" s="131"/>
      <c r="AM1655" s="131"/>
      <c r="AN1655" s="131"/>
      <c r="AO1655" s="131"/>
      <c r="AP1655" s="131"/>
      <c r="AQ1655" s="131"/>
      <c r="AR1655" s="131"/>
      <c r="AS1655" s="131"/>
      <c r="AT1655" s="131"/>
      <c r="AU1655" s="131"/>
      <c r="AV1655" s="131"/>
      <c r="AW1655" s="131"/>
      <c r="AX1655" s="131"/>
      <c r="AY1655" s="131"/>
      <c r="AZ1655" s="131"/>
      <c r="BA1655" s="131"/>
      <c r="BB1655" s="131"/>
      <c r="BC1655" s="131"/>
      <c r="BD1655" s="131"/>
      <c r="BE1655" s="131"/>
      <c r="BF1655" s="131"/>
      <c r="BG1655" s="131"/>
      <c r="BH1655" s="131"/>
      <c r="BI1655" s="131"/>
      <c r="BJ1655" s="131"/>
      <c r="BK1655" s="131"/>
      <c r="BL1655" s="131"/>
      <c r="BM1655" s="131"/>
      <c r="BN1655" s="131"/>
      <c r="BO1655" s="131"/>
      <c r="BP1655" s="131"/>
      <c r="BQ1655" s="131"/>
      <c r="BR1655" s="131"/>
      <c r="BS1655" s="131"/>
      <c r="BT1655" s="131"/>
      <c r="BU1655" s="131"/>
      <c r="BV1655" s="131"/>
      <c r="BW1655" s="131"/>
      <c r="BX1655" s="131"/>
      <c r="BY1655" s="131"/>
      <c r="BZ1655" s="131"/>
      <c r="CA1655" s="131"/>
      <c r="CB1655" s="131"/>
      <c r="CC1655" s="131"/>
      <c r="CD1655" s="131"/>
      <c r="CE1655" s="131"/>
      <c r="CF1655" s="131"/>
      <c r="CG1655" s="131"/>
    </row>
    <row r="1656" spans="2:85" s="132" customFormat="1" ht="16.350000000000001" customHeight="1">
      <c r="B1656" s="870"/>
      <c r="C1656" s="871"/>
      <c r="D1656" s="871"/>
      <c r="E1656" s="871"/>
      <c r="F1656" s="871"/>
      <c r="G1656" s="871"/>
      <c r="H1656" s="871"/>
      <c r="I1656" s="871"/>
      <c r="J1656" s="871"/>
      <c r="K1656" s="871"/>
      <c r="L1656" s="872"/>
      <c r="M1656" s="872"/>
      <c r="N1656" s="872"/>
      <c r="O1656" s="873"/>
      <c r="P1656" s="131"/>
      <c r="Q1656" s="131"/>
      <c r="R1656" s="131"/>
      <c r="S1656" s="131"/>
      <c r="T1656" s="131"/>
      <c r="U1656" s="131"/>
      <c r="V1656" s="131"/>
      <c r="W1656" s="131"/>
      <c r="X1656" s="131"/>
      <c r="Y1656" s="131"/>
      <c r="Z1656" s="131"/>
      <c r="AA1656" s="131"/>
      <c r="AB1656" s="131"/>
      <c r="AC1656" s="131"/>
      <c r="AD1656" s="131"/>
      <c r="AE1656" s="131"/>
      <c r="AF1656" s="131"/>
      <c r="AG1656" s="131"/>
      <c r="AH1656" s="131"/>
      <c r="AI1656" s="131"/>
      <c r="AJ1656" s="131"/>
      <c r="AK1656" s="131"/>
      <c r="AL1656" s="131"/>
      <c r="AM1656" s="131"/>
      <c r="AN1656" s="131"/>
      <c r="AO1656" s="131"/>
      <c r="AP1656" s="131"/>
      <c r="AQ1656" s="131"/>
      <c r="AR1656" s="131"/>
      <c r="AS1656" s="131"/>
      <c r="AT1656" s="131"/>
      <c r="AU1656" s="131"/>
      <c r="AV1656" s="131"/>
      <c r="AW1656" s="131"/>
      <c r="AX1656" s="131"/>
      <c r="AY1656" s="131"/>
      <c r="AZ1656" s="131"/>
      <c r="BA1656" s="131"/>
      <c r="BB1656" s="131"/>
      <c r="BC1656" s="131"/>
      <c r="BD1656" s="131"/>
      <c r="BE1656" s="131"/>
      <c r="BF1656" s="131"/>
      <c r="BG1656" s="131"/>
      <c r="BH1656" s="131"/>
      <c r="BI1656" s="131"/>
      <c r="BJ1656" s="131"/>
      <c r="BK1656" s="131"/>
      <c r="BL1656" s="131"/>
      <c r="BM1656" s="131"/>
      <c r="BN1656" s="131"/>
      <c r="BO1656" s="131"/>
      <c r="BP1656" s="131"/>
      <c r="BQ1656" s="131"/>
      <c r="BR1656" s="131"/>
      <c r="BS1656" s="131"/>
      <c r="BT1656" s="131"/>
      <c r="BU1656" s="131"/>
      <c r="BV1656" s="131"/>
      <c r="BW1656" s="131"/>
      <c r="BX1656" s="131"/>
      <c r="BY1656" s="131"/>
      <c r="BZ1656" s="131"/>
      <c r="CA1656" s="131"/>
      <c r="CB1656" s="131"/>
      <c r="CC1656" s="131"/>
      <c r="CD1656" s="131"/>
      <c r="CE1656" s="131"/>
      <c r="CF1656" s="131"/>
      <c r="CG1656" s="131"/>
    </row>
    <row r="1657" spans="2:85" s="132" customFormat="1" ht="16.350000000000001" customHeight="1">
      <c r="B1657" s="525" t="s">
        <v>519</v>
      </c>
      <c r="C1657" s="526"/>
      <c r="D1657" s="526"/>
      <c r="E1657" s="526"/>
      <c r="F1657" s="526"/>
      <c r="G1657" s="526"/>
      <c r="H1657" s="526"/>
      <c r="I1657" s="526"/>
      <c r="J1657" s="526"/>
      <c r="K1657" s="526"/>
      <c r="L1657" s="635"/>
      <c r="M1657" s="635"/>
      <c r="N1657" s="635"/>
      <c r="O1657" s="636"/>
      <c r="P1657" s="131"/>
      <c r="Q1657" s="131"/>
      <c r="R1657" s="131"/>
      <c r="S1657" s="131"/>
      <c r="T1657" s="131"/>
      <c r="U1657" s="131"/>
      <c r="V1657" s="131"/>
      <c r="W1657" s="131"/>
      <c r="X1657" s="131"/>
      <c r="Y1657" s="131"/>
      <c r="Z1657" s="131"/>
      <c r="AA1657" s="131"/>
      <c r="AB1657" s="131"/>
      <c r="AC1657" s="131"/>
      <c r="AD1657" s="131"/>
      <c r="AE1657" s="131"/>
      <c r="AF1657" s="131"/>
      <c r="AG1657" s="131"/>
      <c r="AH1657" s="131"/>
      <c r="AI1657" s="131"/>
      <c r="AJ1657" s="131"/>
      <c r="AK1657" s="131"/>
      <c r="AL1657" s="131"/>
      <c r="AM1657" s="131"/>
      <c r="AN1657" s="131"/>
      <c r="AO1657" s="131"/>
      <c r="AP1657" s="131"/>
      <c r="AQ1657" s="131"/>
      <c r="AR1657" s="131"/>
      <c r="AS1657" s="131"/>
      <c r="AT1657" s="131"/>
      <c r="AU1657" s="131"/>
      <c r="AV1657" s="131"/>
      <c r="AW1657" s="131"/>
      <c r="AX1657" s="131"/>
      <c r="AY1657" s="131"/>
      <c r="AZ1657" s="131"/>
      <c r="BA1657" s="131"/>
      <c r="BB1657" s="131"/>
      <c r="BC1657" s="131"/>
      <c r="BD1657" s="131"/>
      <c r="BE1657" s="131"/>
      <c r="BF1657" s="131"/>
      <c r="BG1657" s="131"/>
      <c r="BH1657" s="131"/>
      <c r="BI1657" s="131"/>
      <c r="BJ1657" s="131"/>
      <c r="BK1657" s="131"/>
      <c r="BL1657" s="131"/>
      <c r="BM1657" s="131"/>
      <c r="BN1657" s="131"/>
      <c r="BO1657" s="131"/>
      <c r="BP1657" s="131"/>
      <c r="BQ1657" s="131"/>
      <c r="BR1657" s="131"/>
      <c r="BS1657" s="131"/>
      <c r="BT1657" s="131"/>
      <c r="BU1657" s="131"/>
      <c r="BV1657" s="131"/>
      <c r="BW1657" s="131"/>
      <c r="BX1657" s="131"/>
      <c r="BY1657" s="131"/>
      <c r="BZ1657" s="131"/>
      <c r="CA1657" s="131"/>
      <c r="CB1657" s="131"/>
      <c r="CC1657" s="131"/>
      <c r="CD1657" s="131"/>
      <c r="CE1657" s="131"/>
      <c r="CF1657" s="131"/>
      <c r="CG1657" s="131"/>
    </row>
    <row r="1658" spans="2:85" s="132" customFormat="1" ht="16.350000000000001" customHeight="1">
      <c r="B1658" s="525"/>
      <c r="C1658" s="526"/>
      <c r="D1658" s="526"/>
      <c r="E1658" s="526"/>
      <c r="F1658" s="526"/>
      <c r="G1658" s="526"/>
      <c r="H1658" s="526"/>
      <c r="I1658" s="526"/>
      <c r="J1658" s="526"/>
      <c r="K1658" s="526"/>
      <c r="L1658" s="635"/>
      <c r="M1658" s="635"/>
      <c r="N1658" s="635"/>
      <c r="O1658" s="636"/>
      <c r="P1658" s="131"/>
      <c r="Q1658" s="131"/>
      <c r="R1658" s="131"/>
      <c r="S1658" s="131"/>
      <c r="T1658" s="131"/>
      <c r="U1658" s="131"/>
      <c r="V1658" s="131"/>
      <c r="W1658" s="131"/>
      <c r="X1658" s="131"/>
      <c r="Y1658" s="131"/>
      <c r="Z1658" s="131"/>
      <c r="AA1658" s="131"/>
      <c r="AB1658" s="131"/>
      <c r="AC1658" s="131"/>
      <c r="AD1658" s="131"/>
      <c r="AE1658" s="131"/>
      <c r="AF1658" s="131"/>
      <c r="AG1658" s="131"/>
      <c r="AH1658" s="131"/>
      <c r="AI1658" s="131"/>
      <c r="AJ1658" s="131"/>
      <c r="AK1658" s="131"/>
      <c r="AL1658" s="131"/>
      <c r="AM1658" s="131"/>
      <c r="AN1658" s="131"/>
      <c r="AO1658" s="131"/>
      <c r="AP1658" s="131"/>
      <c r="AQ1658" s="131"/>
      <c r="AR1658" s="131"/>
      <c r="AS1658" s="131"/>
      <c r="AT1658" s="131"/>
      <c r="AU1658" s="131"/>
      <c r="AV1658" s="131"/>
      <c r="AW1658" s="131"/>
      <c r="AX1658" s="131"/>
      <c r="AY1658" s="131"/>
      <c r="AZ1658" s="131"/>
      <c r="BA1658" s="131"/>
      <c r="BB1658" s="131"/>
      <c r="BC1658" s="131"/>
      <c r="BD1658" s="131"/>
      <c r="BE1658" s="131"/>
      <c r="BF1658" s="131"/>
      <c r="BG1658" s="131"/>
      <c r="BH1658" s="131"/>
      <c r="BI1658" s="131"/>
      <c r="BJ1658" s="131"/>
      <c r="BK1658" s="131"/>
      <c r="BL1658" s="131"/>
      <c r="BM1658" s="131"/>
      <c r="BN1658" s="131"/>
      <c r="BO1658" s="131"/>
      <c r="BP1658" s="131"/>
      <c r="BQ1658" s="131"/>
      <c r="BR1658" s="131"/>
      <c r="BS1658" s="131"/>
      <c r="BT1658" s="131"/>
      <c r="BU1658" s="131"/>
      <c r="BV1658" s="131"/>
      <c r="BW1658" s="131"/>
      <c r="BX1658" s="131"/>
      <c r="BY1658" s="131"/>
      <c r="BZ1658" s="131"/>
      <c r="CA1658" s="131"/>
      <c r="CB1658" s="131"/>
      <c r="CC1658" s="131"/>
      <c r="CD1658" s="131"/>
      <c r="CE1658" s="131"/>
      <c r="CF1658" s="131"/>
      <c r="CG1658" s="131"/>
    </row>
    <row r="1659" spans="2:85" s="132" customFormat="1" ht="16.350000000000001" customHeight="1">
      <c r="B1659" s="525"/>
      <c r="C1659" s="526"/>
      <c r="D1659" s="526"/>
      <c r="E1659" s="526"/>
      <c r="F1659" s="526"/>
      <c r="G1659" s="526"/>
      <c r="H1659" s="526"/>
      <c r="I1659" s="526"/>
      <c r="J1659" s="526"/>
      <c r="K1659" s="526"/>
      <c r="L1659" s="635"/>
      <c r="M1659" s="635"/>
      <c r="N1659" s="635"/>
      <c r="O1659" s="636"/>
      <c r="P1659" s="131"/>
      <c r="Q1659" s="131"/>
      <c r="R1659" s="131"/>
      <c r="S1659" s="131"/>
      <c r="T1659" s="131"/>
      <c r="U1659" s="131"/>
      <c r="V1659" s="131"/>
      <c r="W1659" s="131"/>
      <c r="X1659" s="131"/>
      <c r="Y1659" s="131"/>
      <c r="Z1659" s="131"/>
      <c r="AA1659" s="131"/>
      <c r="AB1659" s="131"/>
      <c r="AC1659" s="131"/>
      <c r="AD1659" s="131"/>
      <c r="AE1659" s="131"/>
      <c r="AF1659" s="131"/>
      <c r="AG1659" s="131"/>
      <c r="AH1659" s="131"/>
      <c r="AI1659" s="131"/>
      <c r="AJ1659" s="131"/>
      <c r="AK1659" s="131"/>
      <c r="AL1659" s="131"/>
      <c r="AM1659" s="131"/>
      <c r="AN1659" s="131"/>
      <c r="AO1659" s="131"/>
      <c r="AP1659" s="131"/>
      <c r="AQ1659" s="131"/>
      <c r="AR1659" s="131"/>
      <c r="AS1659" s="131"/>
      <c r="AT1659" s="131"/>
      <c r="AU1659" s="131"/>
      <c r="AV1659" s="131"/>
      <c r="AW1659" s="131"/>
      <c r="AX1659" s="131"/>
      <c r="AY1659" s="131"/>
      <c r="AZ1659" s="131"/>
      <c r="BA1659" s="131"/>
      <c r="BB1659" s="131"/>
      <c r="BC1659" s="131"/>
      <c r="BD1659" s="131"/>
      <c r="BE1659" s="131"/>
      <c r="BF1659" s="131"/>
      <c r="BG1659" s="131"/>
      <c r="BH1659" s="131"/>
      <c r="BI1659" s="131"/>
      <c r="BJ1659" s="131"/>
      <c r="BK1659" s="131"/>
      <c r="BL1659" s="131"/>
      <c r="BM1659" s="131"/>
      <c r="BN1659" s="131"/>
      <c r="BO1659" s="131"/>
      <c r="BP1659" s="131"/>
      <c r="BQ1659" s="131"/>
      <c r="BR1659" s="131"/>
      <c r="BS1659" s="131"/>
      <c r="BT1659" s="131"/>
      <c r="BU1659" s="131"/>
      <c r="BV1659" s="131"/>
      <c r="BW1659" s="131"/>
      <c r="BX1659" s="131"/>
      <c r="BY1659" s="131"/>
      <c r="BZ1659" s="131"/>
      <c r="CA1659" s="131"/>
      <c r="CB1659" s="131"/>
      <c r="CC1659" s="131"/>
      <c r="CD1659" s="131"/>
      <c r="CE1659" s="131"/>
      <c r="CF1659" s="131"/>
      <c r="CG1659" s="131"/>
    </row>
    <row r="1660" spans="2:85" s="132" customFormat="1" ht="16.350000000000001" customHeight="1">
      <c r="B1660" s="525"/>
      <c r="C1660" s="526"/>
      <c r="D1660" s="526"/>
      <c r="E1660" s="526"/>
      <c r="F1660" s="526"/>
      <c r="G1660" s="526"/>
      <c r="H1660" s="526"/>
      <c r="I1660" s="526"/>
      <c r="J1660" s="526"/>
      <c r="K1660" s="526"/>
      <c r="L1660" s="635"/>
      <c r="M1660" s="635"/>
      <c r="N1660" s="635"/>
      <c r="O1660" s="636"/>
      <c r="P1660" s="131"/>
      <c r="Q1660" s="131"/>
      <c r="R1660" s="131"/>
      <c r="S1660" s="131"/>
      <c r="T1660" s="131"/>
      <c r="U1660" s="131"/>
      <c r="V1660" s="131"/>
      <c r="W1660" s="131"/>
      <c r="X1660" s="131"/>
      <c r="Y1660" s="131"/>
      <c r="Z1660" s="131"/>
      <c r="AA1660" s="131"/>
      <c r="AB1660" s="131"/>
      <c r="AC1660" s="131"/>
      <c r="AD1660" s="131"/>
      <c r="AE1660" s="131"/>
      <c r="AF1660" s="131"/>
      <c r="AG1660" s="131"/>
      <c r="AH1660" s="131"/>
      <c r="AI1660" s="131"/>
      <c r="AJ1660" s="131"/>
      <c r="AK1660" s="131"/>
      <c r="AL1660" s="131"/>
      <c r="AM1660" s="131"/>
      <c r="AN1660" s="131"/>
      <c r="AO1660" s="131"/>
      <c r="AP1660" s="131"/>
      <c r="AQ1660" s="131"/>
      <c r="AR1660" s="131"/>
      <c r="AS1660" s="131"/>
      <c r="AT1660" s="131"/>
      <c r="AU1660" s="131"/>
      <c r="AV1660" s="131"/>
      <c r="AW1660" s="131"/>
      <c r="AX1660" s="131"/>
      <c r="AY1660" s="131"/>
      <c r="AZ1660" s="131"/>
      <c r="BA1660" s="131"/>
      <c r="BB1660" s="131"/>
      <c r="BC1660" s="131"/>
      <c r="BD1660" s="131"/>
      <c r="BE1660" s="131"/>
      <c r="BF1660" s="131"/>
      <c r="BG1660" s="131"/>
      <c r="BH1660" s="131"/>
      <c r="BI1660" s="131"/>
      <c r="BJ1660" s="131"/>
      <c r="BK1660" s="131"/>
      <c r="BL1660" s="131"/>
      <c r="BM1660" s="131"/>
      <c r="BN1660" s="131"/>
      <c r="BO1660" s="131"/>
      <c r="BP1660" s="131"/>
      <c r="BQ1660" s="131"/>
      <c r="BR1660" s="131"/>
      <c r="BS1660" s="131"/>
      <c r="BT1660" s="131"/>
      <c r="BU1660" s="131"/>
      <c r="BV1660" s="131"/>
      <c r="BW1660" s="131"/>
      <c r="BX1660" s="131"/>
      <c r="BY1660" s="131"/>
      <c r="BZ1660" s="131"/>
      <c r="CA1660" s="131"/>
      <c r="CB1660" s="131"/>
      <c r="CC1660" s="131"/>
      <c r="CD1660" s="131"/>
      <c r="CE1660" s="131"/>
      <c r="CF1660" s="131"/>
      <c r="CG1660" s="131"/>
    </row>
    <row r="1661" spans="2:85" s="132" customFormat="1" ht="16.350000000000001" customHeight="1">
      <c r="B1661" s="525"/>
      <c r="C1661" s="526"/>
      <c r="D1661" s="526"/>
      <c r="E1661" s="526"/>
      <c r="F1661" s="526"/>
      <c r="G1661" s="526"/>
      <c r="H1661" s="526"/>
      <c r="I1661" s="526"/>
      <c r="J1661" s="526"/>
      <c r="K1661" s="526"/>
      <c r="L1661" s="635"/>
      <c r="M1661" s="635"/>
      <c r="N1661" s="635"/>
      <c r="O1661" s="636"/>
      <c r="P1661" s="131"/>
      <c r="Q1661" s="131"/>
      <c r="R1661" s="131"/>
      <c r="S1661" s="131"/>
      <c r="T1661" s="131"/>
      <c r="U1661" s="131"/>
      <c r="V1661" s="131"/>
      <c r="W1661" s="131"/>
      <c r="X1661" s="131"/>
      <c r="Y1661" s="131"/>
      <c r="Z1661" s="131"/>
      <c r="AA1661" s="131"/>
      <c r="AB1661" s="131"/>
      <c r="AC1661" s="131"/>
      <c r="AD1661" s="131"/>
      <c r="AE1661" s="131"/>
      <c r="AF1661" s="131"/>
      <c r="AG1661" s="131"/>
      <c r="AH1661" s="131"/>
      <c r="AI1661" s="131"/>
      <c r="AJ1661" s="131"/>
      <c r="AK1661" s="131"/>
      <c r="AL1661" s="131"/>
      <c r="AM1661" s="131"/>
      <c r="AN1661" s="131"/>
      <c r="AO1661" s="131"/>
      <c r="AP1661" s="131"/>
      <c r="AQ1661" s="131"/>
      <c r="AR1661" s="131"/>
      <c r="AS1661" s="131"/>
      <c r="AT1661" s="131"/>
      <c r="AU1661" s="131"/>
      <c r="AV1661" s="131"/>
      <c r="AW1661" s="131"/>
      <c r="AX1661" s="131"/>
      <c r="AY1661" s="131"/>
      <c r="AZ1661" s="131"/>
      <c r="BA1661" s="131"/>
      <c r="BB1661" s="131"/>
      <c r="BC1661" s="131"/>
      <c r="BD1661" s="131"/>
      <c r="BE1661" s="131"/>
      <c r="BF1661" s="131"/>
      <c r="BG1661" s="131"/>
      <c r="BH1661" s="131"/>
      <c r="BI1661" s="131"/>
      <c r="BJ1661" s="131"/>
      <c r="BK1661" s="131"/>
      <c r="BL1661" s="131"/>
      <c r="BM1661" s="131"/>
      <c r="BN1661" s="131"/>
      <c r="BO1661" s="131"/>
      <c r="BP1661" s="131"/>
      <c r="BQ1661" s="131"/>
      <c r="BR1661" s="131"/>
      <c r="BS1661" s="131"/>
      <c r="BT1661" s="131"/>
      <c r="BU1661" s="131"/>
      <c r="BV1661" s="131"/>
      <c r="BW1661" s="131"/>
      <c r="BX1661" s="131"/>
      <c r="BY1661" s="131"/>
      <c r="BZ1661" s="131"/>
      <c r="CA1661" s="131"/>
      <c r="CB1661" s="131"/>
      <c r="CC1661" s="131"/>
      <c r="CD1661" s="131"/>
      <c r="CE1661" s="131"/>
      <c r="CF1661" s="131"/>
      <c r="CG1661" s="131"/>
    </row>
    <row r="1662" spans="2:85" s="132" customFormat="1" ht="16.350000000000001" customHeight="1">
      <c r="B1662" s="525"/>
      <c r="C1662" s="526"/>
      <c r="D1662" s="526"/>
      <c r="E1662" s="526"/>
      <c r="F1662" s="526"/>
      <c r="G1662" s="526"/>
      <c r="H1662" s="526"/>
      <c r="I1662" s="526"/>
      <c r="J1662" s="526"/>
      <c r="K1662" s="526"/>
      <c r="L1662" s="635"/>
      <c r="M1662" s="635"/>
      <c r="N1662" s="635"/>
      <c r="O1662" s="636"/>
      <c r="P1662" s="131"/>
      <c r="Q1662" s="131"/>
      <c r="R1662" s="131"/>
      <c r="S1662" s="131"/>
      <c r="T1662" s="131"/>
      <c r="U1662" s="131"/>
      <c r="V1662" s="131"/>
      <c r="W1662" s="131"/>
      <c r="X1662" s="131"/>
      <c r="Y1662" s="131"/>
      <c r="Z1662" s="131"/>
      <c r="AA1662" s="131"/>
      <c r="AB1662" s="131"/>
      <c r="AC1662" s="131"/>
      <c r="AD1662" s="131"/>
      <c r="AE1662" s="131"/>
      <c r="AF1662" s="131"/>
      <c r="AG1662" s="131"/>
      <c r="AH1662" s="131"/>
      <c r="AI1662" s="131"/>
      <c r="AJ1662" s="131"/>
      <c r="AK1662" s="131"/>
      <c r="AL1662" s="131"/>
      <c r="AM1662" s="131"/>
      <c r="AN1662" s="131"/>
      <c r="AO1662" s="131"/>
      <c r="AP1662" s="131"/>
      <c r="AQ1662" s="131"/>
      <c r="AR1662" s="131"/>
      <c r="AS1662" s="131"/>
      <c r="AT1662" s="131"/>
      <c r="AU1662" s="131"/>
      <c r="AV1662" s="131"/>
      <c r="AW1662" s="131"/>
      <c r="AX1662" s="131"/>
      <c r="AY1662" s="131"/>
      <c r="AZ1662" s="131"/>
      <c r="BA1662" s="131"/>
      <c r="BB1662" s="131"/>
      <c r="BC1662" s="131"/>
      <c r="BD1662" s="131"/>
      <c r="BE1662" s="131"/>
      <c r="BF1662" s="131"/>
      <c r="BG1662" s="131"/>
      <c r="BH1662" s="131"/>
      <c r="BI1662" s="131"/>
      <c r="BJ1662" s="131"/>
      <c r="BK1662" s="131"/>
      <c r="BL1662" s="131"/>
      <c r="BM1662" s="131"/>
      <c r="BN1662" s="131"/>
      <c r="BO1662" s="131"/>
      <c r="BP1662" s="131"/>
      <c r="BQ1662" s="131"/>
      <c r="BR1662" s="131"/>
      <c r="BS1662" s="131"/>
      <c r="BT1662" s="131"/>
      <c r="BU1662" s="131"/>
      <c r="BV1662" s="131"/>
      <c r="BW1662" s="131"/>
      <c r="BX1662" s="131"/>
      <c r="BY1662" s="131"/>
      <c r="BZ1662" s="131"/>
      <c r="CA1662" s="131"/>
      <c r="CB1662" s="131"/>
      <c r="CC1662" s="131"/>
      <c r="CD1662" s="131"/>
      <c r="CE1662" s="131"/>
      <c r="CF1662" s="131"/>
      <c r="CG1662" s="131"/>
    </row>
    <row r="1663" spans="2:85" s="132" customFormat="1" ht="16.350000000000001" customHeight="1">
      <c r="B1663" s="1004" t="s">
        <v>152</v>
      </c>
      <c r="C1663" s="1005"/>
      <c r="D1663" s="1005"/>
      <c r="E1663" s="1005"/>
      <c r="F1663" s="1005"/>
      <c r="G1663" s="1005"/>
      <c r="H1663" s="1005"/>
      <c r="I1663" s="1005"/>
      <c r="J1663" s="1005"/>
      <c r="K1663" s="1005"/>
      <c r="L1663" s="1005"/>
      <c r="M1663" s="1005"/>
      <c r="N1663" s="1005"/>
      <c r="O1663" s="1006"/>
      <c r="P1663" s="131"/>
      <c r="Q1663" s="131"/>
      <c r="R1663" s="131"/>
      <c r="S1663" s="131"/>
      <c r="T1663" s="131"/>
      <c r="U1663" s="131"/>
      <c r="V1663" s="131"/>
      <c r="W1663" s="131"/>
      <c r="X1663" s="131"/>
      <c r="Y1663" s="131"/>
      <c r="Z1663" s="131"/>
      <c r="AA1663" s="131"/>
      <c r="AB1663" s="131"/>
      <c r="AC1663" s="131"/>
      <c r="AD1663" s="131"/>
      <c r="AE1663" s="131"/>
      <c r="AF1663" s="131"/>
      <c r="AG1663" s="131"/>
      <c r="AH1663" s="131"/>
      <c r="AI1663" s="131"/>
      <c r="AJ1663" s="131"/>
      <c r="AK1663" s="131"/>
      <c r="AL1663" s="131"/>
      <c r="AM1663" s="131"/>
      <c r="AN1663" s="131"/>
      <c r="AO1663" s="131"/>
      <c r="AP1663" s="131"/>
      <c r="AQ1663" s="131"/>
      <c r="AR1663" s="131"/>
      <c r="AS1663" s="131"/>
      <c r="AT1663" s="131"/>
      <c r="AU1663" s="131"/>
      <c r="AV1663" s="131"/>
      <c r="AW1663" s="131"/>
      <c r="AX1663" s="131"/>
      <c r="AY1663" s="131"/>
      <c r="AZ1663" s="131"/>
      <c r="BA1663" s="131"/>
      <c r="BB1663" s="131"/>
      <c r="BC1663" s="131"/>
      <c r="BD1663" s="131"/>
      <c r="BE1663" s="131"/>
      <c r="BF1663" s="131"/>
      <c r="BG1663" s="131"/>
      <c r="BH1663" s="131"/>
      <c r="BI1663" s="131"/>
      <c r="BJ1663" s="131"/>
      <c r="BK1663" s="131"/>
      <c r="BL1663" s="131"/>
      <c r="BM1663" s="131"/>
      <c r="BN1663" s="131"/>
      <c r="BO1663" s="131"/>
      <c r="BP1663" s="131"/>
      <c r="BQ1663" s="131"/>
      <c r="BR1663" s="131"/>
      <c r="BS1663" s="131"/>
      <c r="BT1663" s="131"/>
      <c r="BU1663" s="131"/>
      <c r="BV1663" s="131"/>
      <c r="BW1663" s="131"/>
      <c r="BX1663" s="131"/>
      <c r="BY1663" s="131"/>
      <c r="BZ1663" s="131"/>
      <c r="CA1663" s="131"/>
      <c r="CB1663" s="131"/>
      <c r="CC1663" s="131"/>
      <c r="CD1663" s="131"/>
      <c r="CE1663" s="131"/>
      <c r="CF1663" s="131"/>
      <c r="CG1663" s="131"/>
    </row>
    <row r="1664" spans="2:85" s="132" customFormat="1" ht="16.350000000000001" customHeight="1" thickBot="1">
      <c r="B1664" s="656"/>
      <c r="C1664" s="657"/>
      <c r="D1664" s="657"/>
      <c r="E1664" s="657"/>
      <c r="F1664" s="657"/>
      <c r="G1664" s="657"/>
      <c r="H1664" s="657"/>
      <c r="I1664" s="657"/>
      <c r="J1664" s="657"/>
      <c r="K1664" s="657"/>
      <c r="L1664" s="657"/>
      <c r="M1664" s="657"/>
      <c r="N1664" s="657"/>
      <c r="O1664" s="658"/>
      <c r="P1664" s="131"/>
      <c r="Q1664" s="131"/>
      <c r="R1664" s="131"/>
      <c r="S1664" s="131"/>
      <c r="T1664" s="131"/>
      <c r="U1664" s="131"/>
      <c r="V1664" s="131"/>
      <c r="W1664" s="131"/>
      <c r="X1664" s="131"/>
      <c r="Y1664" s="131"/>
      <c r="Z1664" s="131"/>
      <c r="AA1664" s="131"/>
      <c r="AB1664" s="131"/>
      <c r="AC1664" s="131"/>
      <c r="AD1664" s="131"/>
      <c r="AE1664" s="131"/>
      <c r="AF1664" s="131"/>
      <c r="AG1664" s="131"/>
      <c r="AH1664" s="131"/>
      <c r="AI1664" s="131"/>
      <c r="AJ1664" s="131"/>
      <c r="AK1664" s="131"/>
      <c r="AL1664" s="131"/>
      <c r="AM1664" s="131"/>
      <c r="AN1664" s="131"/>
      <c r="AO1664" s="131"/>
      <c r="AP1664" s="131"/>
      <c r="AQ1664" s="131"/>
      <c r="AR1664" s="131"/>
      <c r="AS1664" s="131"/>
      <c r="AT1664" s="131"/>
      <c r="AU1664" s="131"/>
      <c r="AV1664" s="131"/>
      <c r="AW1664" s="131"/>
      <c r="AX1664" s="131"/>
      <c r="AY1664" s="131"/>
      <c r="AZ1664" s="131"/>
      <c r="BA1664" s="131"/>
      <c r="BB1664" s="131"/>
      <c r="BC1664" s="131"/>
      <c r="BD1664" s="131"/>
      <c r="BE1664" s="131"/>
      <c r="BF1664" s="131"/>
      <c r="BG1664" s="131"/>
      <c r="BH1664" s="131"/>
      <c r="BI1664" s="131"/>
      <c r="BJ1664" s="131"/>
      <c r="BK1664" s="131"/>
      <c r="BL1664" s="131"/>
      <c r="BM1664" s="131"/>
      <c r="BN1664" s="131"/>
      <c r="BO1664" s="131"/>
      <c r="BP1664" s="131"/>
      <c r="BQ1664" s="131"/>
      <c r="BR1664" s="131"/>
      <c r="BS1664" s="131"/>
      <c r="BT1664" s="131"/>
      <c r="BU1664" s="131"/>
      <c r="BV1664" s="131"/>
      <c r="BW1664" s="131"/>
      <c r="BX1664" s="131"/>
      <c r="BY1664" s="131"/>
      <c r="BZ1664" s="131"/>
      <c r="CA1664" s="131"/>
      <c r="CB1664" s="131"/>
      <c r="CC1664" s="131"/>
      <c r="CD1664" s="131"/>
      <c r="CE1664" s="131"/>
      <c r="CF1664" s="131"/>
      <c r="CG1664" s="131"/>
    </row>
    <row r="1665" spans="2:85" s="854" customFormat="1" ht="16.350000000000001" customHeight="1" thickBot="1"/>
    <row r="1666" spans="2:85" s="132" customFormat="1" ht="16.350000000000001" customHeight="1">
      <c r="B1666" s="874" t="s">
        <v>440</v>
      </c>
      <c r="C1666" s="596" t="s">
        <v>739</v>
      </c>
      <c r="D1666" s="596"/>
      <c r="E1666" s="596"/>
      <c r="F1666" s="596"/>
      <c r="G1666" s="596"/>
      <c r="H1666" s="596"/>
      <c r="I1666" s="596"/>
      <c r="J1666" s="596"/>
      <c r="K1666" s="596"/>
      <c r="L1666" s="596"/>
      <c r="M1666" s="596"/>
      <c r="N1666" s="596"/>
      <c r="O1666" s="597"/>
      <c r="P1666" s="131"/>
      <c r="Q1666" s="131"/>
      <c r="R1666" s="131"/>
      <c r="S1666" s="131"/>
      <c r="T1666" s="131"/>
      <c r="U1666" s="131"/>
      <c r="V1666" s="131"/>
      <c r="W1666" s="131"/>
      <c r="X1666" s="131"/>
      <c r="Y1666" s="131"/>
      <c r="Z1666" s="131"/>
      <c r="AA1666" s="131"/>
      <c r="AB1666" s="131"/>
      <c r="AC1666" s="131"/>
      <c r="AD1666" s="131"/>
      <c r="AE1666" s="131"/>
      <c r="AF1666" s="131"/>
      <c r="AG1666" s="131"/>
      <c r="AH1666" s="131"/>
      <c r="AI1666" s="131"/>
      <c r="AJ1666" s="131"/>
      <c r="AK1666" s="131"/>
      <c r="AL1666" s="131"/>
      <c r="AM1666" s="131"/>
      <c r="AN1666" s="131"/>
      <c r="AO1666" s="131"/>
      <c r="AP1666" s="131"/>
      <c r="AQ1666" s="131"/>
      <c r="AR1666" s="131"/>
      <c r="AS1666" s="131"/>
      <c r="AT1666" s="131"/>
      <c r="AU1666" s="131"/>
      <c r="AV1666" s="131"/>
      <c r="AW1666" s="131"/>
      <c r="AX1666" s="131"/>
      <c r="AY1666" s="131"/>
      <c r="AZ1666" s="131"/>
      <c r="BA1666" s="131"/>
      <c r="BB1666" s="131"/>
      <c r="BC1666" s="131"/>
      <c r="BD1666" s="131"/>
      <c r="BE1666" s="131"/>
      <c r="BF1666" s="131"/>
      <c r="BG1666" s="131"/>
      <c r="BH1666" s="131"/>
      <c r="BI1666" s="131"/>
      <c r="BJ1666" s="131"/>
      <c r="BK1666" s="131"/>
      <c r="BL1666" s="131"/>
      <c r="BM1666" s="131"/>
      <c r="BN1666" s="131"/>
      <c r="BO1666" s="131"/>
      <c r="BP1666" s="131"/>
      <c r="BQ1666" s="131"/>
      <c r="BR1666" s="131"/>
      <c r="BS1666" s="131"/>
      <c r="BT1666" s="131"/>
      <c r="BU1666" s="131"/>
      <c r="BV1666" s="131"/>
      <c r="BW1666" s="131"/>
      <c r="BX1666" s="131"/>
      <c r="BY1666" s="131"/>
      <c r="BZ1666" s="131"/>
      <c r="CA1666" s="131"/>
      <c r="CB1666" s="131"/>
      <c r="CC1666" s="131"/>
      <c r="CD1666" s="131"/>
      <c r="CE1666" s="131"/>
      <c r="CF1666" s="131"/>
      <c r="CG1666" s="131"/>
    </row>
    <row r="1667" spans="2:85" s="132" customFormat="1" ht="16.350000000000001" customHeight="1">
      <c r="B1667" s="875"/>
      <c r="C1667" s="598"/>
      <c r="D1667" s="598"/>
      <c r="E1667" s="598"/>
      <c r="F1667" s="598"/>
      <c r="G1667" s="598"/>
      <c r="H1667" s="598"/>
      <c r="I1667" s="598"/>
      <c r="J1667" s="598"/>
      <c r="K1667" s="598"/>
      <c r="L1667" s="598"/>
      <c r="M1667" s="598"/>
      <c r="N1667" s="598"/>
      <c r="O1667" s="599"/>
      <c r="P1667" s="131"/>
      <c r="Q1667" s="131"/>
      <c r="R1667" s="131"/>
      <c r="S1667" s="131"/>
      <c r="T1667" s="131"/>
      <c r="U1667" s="131"/>
      <c r="V1667" s="131"/>
      <c r="W1667" s="131"/>
      <c r="X1667" s="131"/>
      <c r="Y1667" s="131"/>
      <c r="Z1667" s="131"/>
      <c r="AA1667" s="131"/>
      <c r="AB1667" s="131"/>
      <c r="AC1667" s="131"/>
      <c r="AD1667" s="131"/>
      <c r="AE1667" s="131"/>
      <c r="AF1667" s="131"/>
      <c r="AG1667" s="131"/>
      <c r="AH1667" s="131"/>
      <c r="AI1667" s="131"/>
      <c r="AJ1667" s="131"/>
      <c r="AK1667" s="131"/>
      <c r="AL1667" s="131"/>
      <c r="AM1667" s="131"/>
      <c r="AN1667" s="131"/>
      <c r="AO1667" s="131"/>
      <c r="AP1667" s="131"/>
      <c r="AQ1667" s="131"/>
      <c r="AR1667" s="131"/>
      <c r="AS1667" s="131"/>
      <c r="AT1667" s="131"/>
      <c r="AU1667" s="131"/>
      <c r="AV1667" s="131"/>
      <c r="AW1667" s="131"/>
      <c r="AX1667" s="131"/>
      <c r="AY1667" s="131"/>
      <c r="AZ1667" s="131"/>
      <c r="BA1667" s="131"/>
      <c r="BB1667" s="131"/>
      <c r="BC1667" s="131"/>
      <c r="BD1667" s="131"/>
      <c r="BE1667" s="131"/>
      <c r="BF1667" s="131"/>
      <c r="BG1667" s="131"/>
      <c r="BH1667" s="131"/>
      <c r="BI1667" s="131"/>
      <c r="BJ1667" s="131"/>
      <c r="BK1667" s="131"/>
      <c r="BL1667" s="131"/>
      <c r="BM1667" s="131"/>
      <c r="BN1667" s="131"/>
      <c r="BO1667" s="131"/>
      <c r="BP1667" s="131"/>
      <c r="BQ1667" s="131"/>
      <c r="BR1667" s="131"/>
      <c r="BS1667" s="131"/>
      <c r="BT1667" s="131"/>
      <c r="BU1667" s="131"/>
      <c r="BV1667" s="131"/>
      <c r="BW1667" s="131"/>
      <c r="BX1667" s="131"/>
      <c r="BY1667" s="131"/>
      <c r="BZ1667" s="131"/>
      <c r="CA1667" s="131"/>
      <c r="CB1667" s="131"/>
      <c r="CC1667" s="131"/>
      <c r="CD1667" s="131"/>
      <c r="CE1667" s="131"/>
      <c r="CF1667" s="131"/>
      <c r="CG1667" s="131"/>
    </row>
    <row r="1668" spans="2:85" s="132" customFormat="1" ht="16.350000000000001" customHeight="1">
      <c r="B1668" s="875"/>
      <c r="C1668" s="598"/>
      <c r="D1668" s="598"/>
      <c r="E1668" s="598"/>
      <c r="F1668" s="598"/>
      <c r="G1668" s="598"/>
      <c r="H1668" s="598"/>
      <c r="I1668" s="598"/>
      <c r="J1668" s="598"/>
      <c r="K1668" s="598"/>
      <c r="L1668" s="598"/>
      <c r="M1668" s="598"/>
      <c r="N1668" s="598"/>
      <c r="O1668" s="599"/>
      <c r="P1668" s="131"/>
      <c r="Q1668" s="131"/>
      <c r="R1668" s="131"/>
      <c r="S1668" s="131"/>
      <c r="T1668" s="131"/>
      <c r="U1668" s="131"/>
      <c r="V1668" s="131"/>
      <c r="W1668" s="131"/>
      <c r="X1668" s="131"/>
      <c r="Y1668" s="131"/>
      <c r="Z1668" s="131"/>
      <c r="AA1668" s="131"/>
      <c r="AB1668" s="131"/>
      <c r="AC1668" s="131"/>
      <c r="AD1668" s="131"/>
      <c r="AE1668" s="131"/>
      <c r="AF1668" s="131"/>
      <c r="AG1668" s="131"/>
      <c r="AH1668" s="131"/>
      <c r="AI1668" s="131"/>
      <c r="AJ1668" s="131"/>
      <c r="AK1668" s="131"/>
      <c r="AL1668" s="131"/>
      <c r="AM1668" s="131"/>
      <c r="AN1668" s="131"/>
      <c r="AO1668" s="131"/>
      <c r="AP1668" s="131"/>
      <c r="AQ1668" s="131"/>
      <c r="AR1668" s="131"/>
      <c r="AS1668" s="131"/>
      <c r="AT1668" s="131"/>
      <c r="AU1668" s="131"/>
      <c r="AV1668" s="131"/>
      <c r="AW1668" s="131"/>
      <c r="AX1668" s="131"/>
      <c r="AY1668" s="131"/>
      <c r="AZ1668" s="131"/>
      <c r="BA1668" s="131"/>
      <c r="BB1668" s="131"/>
      <c r="BC1668" s="131"/>
      <c r="BD1668" s="131"/>
      <c r="BE1668" s="131"/>
      <c r="BF1668" s="131"/>
      <c r="BG1668" s="131"/>
      <c r="BH1668" s="131"/>
      <c r="BI1668" s="131"/>
      <c r="BJ1668" s="131"/>
      <c r="BK1668" s="131"/>
      <c r="BL1668" s="131"/>
      <c r="BM1668" s="131"/>
      <c r="BN1668" s="131"/>
      <c r="BO1668" s="131"/>
      <c r="BP1668" s="131"/>
      <c r="BQ1668" s="131"/>
      <c r="BR1668" s="131"/>
      <c r="BS1668" s="131"/>
      <c r="BT1668" s="131"/>
      <c r="BU1668" s="131"/>
      <c r="BV1668" s="131"/>
      <c r="BW1668" s="131"/>
      <c r="BX1668" s="131"/>
      <c r="BY1668" s="131"/>
      <c r="BZ1668" s="131"/>
      <c r="CA1668" s="131"/>
      <c r="CB1668" s="131"/>
      <c r="CC1668" s="131"/>
      <c r="CD1668" s="131"/>
      <c r="CE1668" s="131"/>
      <c r="CF1668" s="131"/>
      <c r="CG1668" s="131"/>
    </row>
    <row r="1669" spans="2:85" ht="16.350000000000001" customHeight="1">
      <c r="B1669" s="875" t="s">
        <v>59</v>
      </c>
      <c r="C1669" s="889"/>
      <c r="D1669" s="876" t="s">
        <v>58</v>
      </c>
      <c r="E1669" s="889"/>
      <c r="F1669" s="917" t="s">
        <v>60</v>
      </c>
      <c r="G1669" s="889"/>
      <c r="H1669" s="918" t="s">
        <v>61</v>
      </c>
      <c r="I1669" s="918"/>
      <c r="J1669" s="753"/>
      <c r="K1669" s="753"/>
      <c r="L1669" s="753"/>
      <c r="M1669" s="753"/>
      <c r="N1669" s="872" t="s">
        <v>62</v>
      </c>
      <c r="O1669" s="741"/>
    </row>
    <row r="1670" spans="2:85" ht="16.350000000000001" customHeight="1">
      <c r="B1670" s="875"/>
      <c r="C1670" s="889"/>
      <c r="D1670" s="876"/>
      <c r="E1670" s="889"/>
      <c r="F1670" s="917"/>
      <c r="G1670" s="889"/>
      <c r="H1670" s="918"/>
      <c r="I1670" s="918"/>
      <c r="J1670" s="753"/>
      <c r="K1670" s="753"/>
      <c r="L1670" s="753"/>
      <c r="M1670" s="753"/>
      <c r="N1670" s="872"/>
      <c r="O1670" s="741"/>
    </row>
    <row r="1671" spans="2:85" ht="16.350000000000001" customHeight="1">
      <c r="B1671" s="888" t="s">
        <v>115</v>
      </c>
      <c r="C1671" s="954"/>
      <c r="D1671" s="954"/>
      <c r="E1671" s="954"/>
      <c r="F1671" s="954"/>
      <c r="G1671" s="954"/>
      <c r="H1671" s="954"/>
      <c r="I1671" s="954"/>
      <c r="J1671" s="954"/>
      <c r="K1671" s="954"/>
      <c r="L1671" s="954"/>
      <c r="M1671" s="954"/>
      <c r="N1671" s="954"/>
      <c r="O1671" s="955"/>
    </row>
    <row r="1672" spans="2:85" ht="16.350000000000001" customHeight="1">
      <c r="B1672" s="888"/>
      <c r="C1672" s="954"/>
      <c r="D1672" s="954"/>
      <c r="E1672" s="954"/>
      <c r="F1672" s="954"/>
      <c r="G1672" s="954"/>
      <c r="H1672" s="954"/>
      <c r="I1672" s="954"/>
      <c r="J1672" s="954"/>
      <c r="K1672" s="954"/>
      <c r="L1672" s="954"/>
      <c r="M1672" s="954"/>
      <c r="N1672" s="954"/>
      <c r="O1672" s="955"/>
    </row>
    <row r="1673" spans="2:85" ht="16.350000000000001" customHeight="1">
      <c r="B1673" s="888"/>
      <c r="C1673" s="954"/>
      <c r="D1673" s="954"/>
      <c r="E1673" s="954"/>
      <c r="F1673" s="954"/>
      <c r="G1673" s="954"/>
      <c r="H1673" s="954"/>
      <c r="I1673" s="954"/>
      <c r="J1673" s="954"/>
      <c r="K1673" s="954"/>
      <c r="L1673" s="954"/>
      <c r="M1673" s="954"/>
      <c r="N1673" s="954"/>
      <c r="O1673" s="955"/>
    </row>
    <row r="1674" spans="2:85" ht="16.350000000000001" customHeight="1">
      <c r="B1674" s="888"/>
      <c r="C1674" s="954"/>
      <c r="D1674" s="954"/>
      <c r="E1674" s="954"/>
      <c r="F1674" s="954"/>
      <c r="G1674" s="954"/>
      <c r="H1674" s="954"/>
      <c r="I1674" s="954"/>
      <c r="J1674" s="954"/>
      <c r="K1674" s="954"/>
      <c r="L1674" s="954"/>
      <c r="M1674" s="954"/>
      <c r="N1674" s="954"/>
      <c r="O1674" s="955"/>
    </row>
    <row r="1675" spans="2:85" ht="16.350000000000001" customHeight="1">
      <c r="B1675" s="888"/>
      <c r="C1675" s="954"/>
      <c r="D1675" s="954"/>
      <c r="E1675" s="954"/>
      <c r="F1675" s="954"/>
      <c r="G1675" s="954"/>
      <c r="H1675" s="954"/>
      <c r="I1675" s="954"/>
      <c r="J1675" s="954"/>
      <c r="K1675" s="954"/>
      <c r="L1675" s="954"/>
      <c r="M1675" s="954"/>
      <c r="N1675" s="954"/>
      <c r="O1675" s="955"/>
    </row>
    <row r="1676" spans="2:85" ht="16.350000000000001" customHeight="1">
      <c r="B1676" s="888"/>
      <c r="C1676" s="954"/>
      <c r="D1676" s="954"/>
      <c r="E1676" s="954"/>
      <c r="F1676" s="954"/>
      <c r="G1676" s="954"/>
      <c r="H1676" s="954"/>
      <c r="I1676" s="954"/>
      <c r="J1676" s="954"/>
      <c r="K1676" s="954"/>
      <c r="L1676" s="954"/>
      <c r="M1676" s="954"/>
      <c r="N1676" s="954"/>
      <c r="O1676" s="955"/>
    </row>
    <row r="1677" spans="2:85" ht="16.350000000000001" customHeight="1">
      <c r="B1677" s="888"/>
      <c r="C1677" s="954"/>
      <c r="D1677" s="954"/>
      <c r="E1677" s="954"/>
      <c r="F1677" s="954"/>
      <c r="G1677" s="954"/>
      <c r="H1677" s="954"/>
      <c r="I1677" s="954"/>
      <c r="J1677" s="954"/>
      <c r="K1677" s="954"/>
      <c r="L1677" s="954"/>
      <c r="M1677" s="954"/>
      <c r="N1677" s="954"/>
      <c r="O1677" s="955"/>
    </row>
    <row r="1678" spans="2:85" ht="16.350000000000001" customHeight="1">
      <c r="B1678" s="888"/>
      <c r="C1678" s="954"/>
      <c r="D1678" s="954"/>
      <c r="E1678" s="954"/>
      <c r="F1678" s="954"/>
      <c r="G1678" s="954"/>
      <c r="H1678" s="954"/>
      <c r="I1678" s="954"/>
      <c r="J1678" s="954"/>
      <c r="K1678" s="954"/>
      <c r="L1678" s="954"/>
      <c r="M1678" s="954"/>
      <c r="N1678" s="954"/>
      <c r="O1678" s="955"/>
    </row>
    <row r="1679" spans="2:85" ht="16.350000000000001" customHeight="1">
      <c r="B1679" s="888"/>
      <c r="C1679" s="954"/>
      <c r="D1679" s="954"/>
      <c r="E1679" s="954"/>
      <c r="F1679" s="954"/>
      <c r="G1679" s="954"/>
      <c r="H1679" s="954"/>
      <c r="I1679" s="954"/>
      <c r="J1679" s="954"/>
      <c r="K1679" s="954"/>
      <c r="L1679" s="954"/>
      <c r="M1679" s="954"/>
      <c r="N1679" s="954"/>
      <c r="O1679" s="955"/>
    </row>
    <row r="1680" spans="2:85" ht="16.350000000000001" customHeight="1">
      <c r="B1680" s="888"/>
      <c r="C1680" s="954"/>
      <c r="D1680" s="954"/>
      <c r="E1680" s="954"/>
      <c r="F1680" s="954"/>
      <c r="G1680" s="954"/>
      <c r="H1680" s="954"/>
      <c r="I1680" s="954"/>
      <c r="J1680" s="954"/>
      <c r="K1680" s="954"/>
      <c r="L1680" s="954"/>
      <c r="M1680" s="954"/>
      <c r="N1680" s="954"/>
      <c r="O1680" s="955"/>
    </row>
    <row r="1681" spans="2:15" ht="16.350000000000001" customHeight="1">
      <c r="B1681" s="888"/>
      <c r="C1681" s="954"/>
      <c r="D1681" s="954"/>
      <c r="E1681" s="954"/>
      <c r="F1681" s="954"/>
      <c r="G1681" s="954"/>
      <c r="H1681" s="954"/>
      <c r="I1681" s="954"/>
      <c r="J1681" s="954"/>
      <c r="K1681" s="954"/>
      <c r="L1681" s="954"/>
      <c r="M1681" s="954"/>
      <c r="N1681" s="954"/>
      <c r="O1681" s="955"/>
    </row>
    <row r="1682" spans="2:15" ht="16.350000000000001" customHeight="1">
      <c r="B1682" s="888"/>
      <c r="C1682" s="954"/>
      <c r="D1682" s="954"/>
      <c r="E1682" s="954"/>
      <c r="F1682" s="954"/>
      <c r="G1682" s="954"/>
      <c r="H1682" s="954"/>
      <c r="I1682" s="954"/>
      <c r="J1682" s="954"/>
      <c r="K1682" s="954"/>
      <c r="L1682" s="954"/>
      <c r="M1682" s="954"/>
      <c r="N1682" s="954"/>
      <c r="O1682" s="955"/>
    </row>
    <row r="1683" spans="2:15" ht="16.350000000000001" customHeight="1">
      <c r="B1683" s="888"/>
      <c r="C1683" s="954"/>
      <c r="D1683" s="954"/>
      <c r="E1683" s="954"/>
      <c r="F1683" s="954"/>
      <c r="G1683" s="954"/>
      <c r="H1683" s="954"/>
      <c r="I1683" s="954"/>
      <c r="J1683" s="954"/>
      <c r="K1683" s="954"/>
      <c r="L1683" s="954"/>
      <c r="M1683" s="954"/>
      <c r="N1683" s="954"/>
      <c r="O1683" s="955"/>
    </row>
    <row r="1684" spans="2:15" ht="16.350000000000001" customHeight="1">
      <c r="B1684" s="888"/>
      <c r="C1684" s="954"/>
      <c r="D1684" s="954"/>
      <c r="E1684" s="954"/>
      <c r="F1684" s="954"/>
      <c r="G1684" s="954"/>
      <c r="H1684" s="954"/>
      <c r="I1684" s="954"/>
      <c r="J1684" s="954"/>
      <c r="K1684" s="954"/>
      <c r="L1684" s="954"/>
      <c r="M1684" s="954"/>
      <c r="N1684" s="954"/>
      <c r="O1684" s="955"/>
    </row>
    <row r="1685" spans="2:15" ht="16.350000000000001" customHeight="1">
      <c r="B1685" s="888"/>
      <c r="C1685" s="954"/>
      <c r="D1685" s="954"/>
      <c r="E1685" s="954"/>
      <c r="F1685" s="954"/>
      <c r="G1685" s="954"/>
      <c r="H1685" s="954"/>
      <c r="I1685" s="954"/>
      <c r="J1685" s="954"/>
      <c r="K1685" s="954"/>
      <c r="L1685" s="954"/>
      <c r="M1685" s="954"/>
      <c r="N1685" s="954"/>
      <c r="O1685" s="955"/>
    </row>
    <row r="1686" spans="2:15" ht="16.350000000000001" customHeight="1">
      <c r="B1686" s="888"/>
      <c r="C1686" s="954"/>
      <c r="D1686" s="954"/>
      <c r="E1686" s="954"/>
      <c r="F1686" s="954"/>
      <c r="G1686" s="954"/>
      <c r="H1686" s="954"/>
      <c r="I1686" s="954"/>
      <c r="J1686" s="954"/>
      <c r="K1686" s="954"/>
      <c r="L1686" s="954"/>
      <c r="M1686" s="954"/>
      <c r="N1686" s="954"/>
      <c r="O1686" s="955"/>
    </row>
    <row r="1687" spans="2:15" ht="16.350000000000001" customHeight="1">
      <c r="B1687" s="983" t="s">
        <v>182</v>
      </c>
      <c r="C1687" s="984"/>
      <c r="D1687" s="984"/>
      <c r="E1687" s="984"/>
      <c r="F1687" s="984"/>
      <c r="G1687" s="984"/>
      <c r="H1687" s="984"/>
      <c r="I1687" s="984"/>
      <c r="J1687" s="984"/>
      <c r="K1687" s="984"/>
      <c r="L1687" s="970" t="s">
        <v>65</v>
      </c>
      <c r="M1687" s="970"/>
      <c r="N1687" s="970"/>
      <c r="O1687" s="971"/>
    </row>
    <row r="1688" spans="2:15" ht="16.350000000000001" customHeight="1">
      <c r="B1688" s="983"/>
      <c r="C1688" s="984"/>
      <c r="D1688" s="984"/>
      <c r="E1688" s="984"/>
      <c r="F1688" s="984"/>
      <c r="G1688" s="984"/>
      <c r="H1688" s="984"/>
      <c r="I1688" s="984"/>
      <c r="J1688" s="984"/>
      <c r="K1688" s="984"/>
      <c r="L1688" s="970"/>
      <c r="M1688" s="970"/>
      <c r="N1688" s="970"/>
      <c r="O1688" s="971"/>
    </row>
    <row r="1689" spans="2:15" ht="16.350000000000001" customHeight="1">
      <c r="B1689" s="999" t="s">
        <v>183</v>
      </c>
      <c r="C1689" s="889"/>
      <c r="D1689" s="889"/>
      <c r="E1689" s="889"/>
      <c r="F1689" s="889"/>
      <c r="G1689" s="889"/>
      <c r="H1689" s="889"/>
      <c r="I1689" s="889"/>
      <c r="J1689" s="889"/>
      <c r="K1689" s="889"/>
      <c r="L1689" s="1000"/>
      <c r="M1689" s="1000"/>
      <c r="N1689" s="1000"/>
      <c r="O1689" s="1001"/>
    </row>
    <row r="1690" spans="2:15" ht="16.350000000000001" customHeight="1">
      <c r="B1690" s="999"/>
      <c r="C1690" s="889"/>
      <c r="D1690" s="889"/>
      <c r="E1690" s="889"/>
      <c r="F1690" s="889"/>
      <c r="G1690" s="889"/>
      <c r="H1690" s="889"/>
      <c r="I1690" s="889"/>
      <c r="J1690" s="889"/>
      <c r="K1690" s="889"/>
      <c r="L1690" s="1000"/>
      <c r="M1690" s="1000"/>
      <c r="N1690" s="1000"/>
      <c r="O1690" s="1001"/>
    </row>
    <row r="1691" spans="2:15" ht="16.350000000000001" customHeight="1">
      <c r="B1691" s="999"/>
      <c r="C1691" s="889"/>
      <c r="D1691" s="889"/>
      <c r="E1691" s="889"/>
      <c r="F1691" s="889"/>
      <c r="G1691" s="889"/>
      <c r="H1691" s="889"/>
      <c r="I1691" s="889"/>
      <c r="J1691" s="889"/>
      <c r="K1691" s="889"/>
      <c r="L1691" s="1000"/>
      <c r="M1691" s="1000"/>
      <c r="N1691" s="1000"/>
      <c r="O1691" s="1001"/>
    </row>
    <row r="1692" spans="2:15" ht="16.350000000000001" customHeight="1">
      <c r="B1692" s="999"/>
      <c r="C1692" s="889"/>
      <c r="D1692" s="889"/>
      <c r="E1692" s="889"/>
      <c r="F1692" s="889"/>
      <c r="G1692" s="889"/>
      <c r="H1692" s="889"/>
      <c r="I1692" s="889"/>
      <c r="J1692" s="889"/>
      <c r="K1692" s="889"/>
      <c r="L1692" s="1000"/>
      <c r="M1692" s="1000"/>
      <c r="N1692" s="1000"/>
      <c r="O1692" s="1001"/>
    </row>
    <row r="1693" spans="2:15" ht="16.350000000000001" customHeight="1">
      <c r="B1693" s="999"/>
      <c r="C1693" s="889"/>
      <c r="D1693" s="889"/>
      <c r="E1693" s="889"/>
      <c r="F1693" s="889"/>
      <c r="G1693" s="889"/>
      <c r="H1693" s="889"/>
      <c r="I1693" s="889"/>
      <c r="J1693" s="889"/>
      <c r="K1693" s="889"/>
      <c r="L1693" s="1000"/>
      <c r="M1693" s="1000"/>
      <c r="N1693" s="1000"/>
      <c r="O1693" s="1001"/>
    </row>
    <row r="1694" spans="2:15" ht="16.350000000000001" customHeight="1">
      <c r="B1694" s="999"/>
      <c r="C1694" s="889"/>
      <c r="D1694" s="889"/>
      <c r="E1694" s="889"/>
      <c r="F1694" s="889"/>
      <c r="G1694" s="889"/>
      <c r="H1694" s="889"/>
      <c r="I1694" s="889"/>
      <c r="J1694" s="889"/>
      <c r="K1694" s="889"/>
      <c r="L1694" s="1000"/>
      <c r="M1694" s="1000"/>
      <c r="N1694" s="1000"/>
      <c r="O1694" s="1001"/>
    </row>
    <row r="1695" spans="2:15" ht="16.350000000000001" customHeight="1">
      <c r="B1695" s="993" t="s">
        <v>152</v>
      </c>
      <c r="C1695" s="994"/>
      <c r="D1695" s="994"/>
      <c r="E1695" s="994"/>
      <c r="F1695" s="994"/>
      <c r="G1695" s="994"/>
      <c r="H1695" s="994"/>
      <c r="I1695" s="994"/>
      <c r="J1695" s="994"/>
      <c r="K1695" s="994"/>
      <c r="L1695" s="994"/>
      <c r="M1695" s="994"/>
      <c r="N1695" s="994"/>
      <c r="O1695" s="995"/>
    </row>
    <row r="1696" spans="2:15" ht="16.350000000000001" customHeight="1" thickBot="1">
      <c r="B1696" s="996"/>
      <c r="C1696" s="997"/>
      <c r="D1696" s="997"/>
      <c r="E1696" s="997"/>
      <c r="F1696" s="997"/>
      <c r="G1696" s="997"/>
      <c r="H1696" s="997"/>
      <c r="I1696" s="997"/>
      <c r="J1696" s="997"/>
      <c r="K1696" s="997"/>
      <c r="L1696" s="997"/>
      <c r="M1696" s="997"/>
      <c r="N1696" s="997"/>
      <c r="O1696" s="998"/>
    </row>
    <row r="1697" spans="2:15" s="697" customFormat="1" ht="16.350000000000001" customHeight="1" thickBot="1"/>
    <row r="1698" spans="2:15" ht="16.350000000000001" customHeight="1">
      <c r="B1698" s="943" t="s">
        <v>439</v>
      </c>
      <c r="C1698" s="829" t="s">
        <v>740</v>
      </c>
      <c r="D1698" s="829"/>
      <c r="E1698" s="829"/>
      <c r="F1698" s="829"/>
      <c r="G1698" s="829"/>
      <c r="H1698" s="829"/>
      <c r="I1698" s="829"/>
      <c r="J1698" s="829"/>
      <c r="K1698" s="829"/>
      <c r="L1698" s="829"/>
      <c r="M1698" s="829"/>
      <c r="N1698" s="829"/>
      <c r="O1698" s="830"/>
    </row>
    <row r="1699" spans="2:15" ht="16.350000000000001" customHeight="1">
      <c r="B1699" s="920"/>
      <c r="C1699" s="831"/>
      <c r="D1699" s="831"/>
      <c r="E1699" s="831"/>
      <c r="F1699" s="831"/>
      <c r="G1699" s="831"/>
      <c r="H1699" s="831"/>
      <c r="I1699" s="831"/>
      <c r="J1699" s="831"/>
      <c r="K1699" s="831"/>
      <c r="L1699" s="831"/>
      <c r="M1699" s="831"/>
      <c r="N1699" s="831"/>
      <c r="O1699" s="832"/>
    </row>
    <row r="1700" spans="2:15" ht="16.350000000000001" customHeight="1">
      <c r="B1700" s="920"/>
      <c r="C1700" s="831"/>
      <c r="D1700" s="831"/>
      <c r="E1700" s="831"/>
      <c r="F1700" s="831"/>
      <c r="G1700" s="831"/>
      <c r="H1700" s="831"/>
      <c r="I1700" s="831"/>
      <c r="J1700" s="831"/>
      <c r="K1700" s="831"/>
      <c r="L1700" s="831"/>
      <c r="M1700" s="831"/>
      <c r="N1700" s="831"/>
      <c r="O1700" s="832"/>
    </row>
    <row r="1701" spans="2:15" ht="16.350000000000001" customHeight="1">
      <c r="B1701" s="875" t="s">
        <v>59</v>
      </c>
      <c r="C1701" s="889"/>
      <c r="D1701" s="876" t="s">
        <v>58</v>
      </c>
      <c r="E1701" s="889"/>
      <c r="F1701" s="917" t="s">
        <v>60</v>
      </c>
      <c r="G1701" s="889"/>
      <c r="H1701" s="918" t="s">
        <v>61</v>
      </c>
      <c r="I1701" s="918"/>
      <c r="J1701" s="739"/>
      <c r="K1701" s="739"/>
      <c r="L1701" s="739"/>
      <c r="M1701" s="739"/>
      <c r="N1701" s="872" t="s">
        <v>62</v>
      </c>
      <c r="O1701" s="741"/>
    </row>
    <row r="1702" spans="2:15" ht="16.350000000000001" customHeight="1">
      <c r="B1702" s="875"/>
      <c r="C1702" s="889"/>
      <c r="D1702" s="876"/>
      <c r="E1702" s="889"/>
      <c r="F1702" s="917"/>
      <c r="G1702" s="889"/>
      <c r="H1702" s="918"/>
      <c r="I1702" s="918"/>
      <c r="J1702" s="739"/>
      <c r="K1702" s="739"/>
      <c r="L1702" s="739"/>
      <c r="M1702" s="739"/>
      <c r="N1702" s="872"/>
      <c r="O1702" s="741"/>
    </row>
    <row r="1703" spans="2:15" ht="16.350000000000001" customHeight="1">
      <c r="B1703" s="888" t="s">
        <v>115</v>
      </c>
      <c r="C1703" s="886"/>
      <c r="D1703" s="886"/>
      <c r="E1703" s="886"/>
      <c r="F1703" s="886"/>
      <c r="G1703" s="886"/>
      <c r="H1703" s="886"/>
      <c r="I1703" s="886"/>
      <c r="J1703" s="886"/>
      <c r="K1703" s="886"/>
      <c r="L1703" s="886"/>
      <c r="M1703" s="886"/>
      <c r="N1703" s="886"/>
      <c r="O1703" s="887"/>
    </row>
    <row r="1704" spans="2:15" ht="16.350000000000001" customHeight="1">
      <c r="B1704" s="888"/>
      <c r="C1704" s="886"/>
      <c r="D1704" s="886"/>
      <c r="E1704" s="886"/>
      <c r="F1704" s="886"/>
      <c r="G1704" s="886"/>
      <c r="H1704" s="886"/>
      <c r="I1704" s="886"/>
      <c r="J1704" s="886"/>
      <c r="K1704" s="886"/>
      <c r="L1704" s="886"/>
      <c r="M1704" s="886"/>
      <c r="N1704" s="886"/>
      <c r="O1704" s="887"/>
    </row>
    <row r="1705" spans="2:15" ht="16.350000000000001" customHeight="1">
      <c r="B1705" s="888"/>
      <c r="C1705" s="886"/>
      <c r="D1705" s="886"/>
      <c r="E1705" s="886"/>
      <c r="F1705" s="886"/>
      <c r="G1705" s="886"/>
      <c r="H1705" s="886"/>
      <c r="I1705" s="886"/>
      <c r="J1705" s="886"/>
      <c r="K1705" s="886"/>
      <c r="L1705" s="886"/>
      <c r="M1705" s="886"/>
      <c r="N1705" s="886"/>
      <c r="O1705" s="887"/>
    </row>
    <row r="1706" spans="2:15" ht="16.350000000000001" customHeight="1">
      <c r="B1706" s="888"/>
      <c r="C1706" s="886"/>
      <c r="D1706" s="886"/>
      <c r="E1706" s="886"/>
      <c r="F1706" s="886"/>
      <c r="G1706" s="886"/>
      <c r="H1706" s="886"/>
      <c r="I1706" s="886"/>
      <c r="J1706" s="886"/>
      <c r="K1706" s="886"/>
      <c r="L1706" s="886"/>
      <c r="M1706" s="886"/>
      <c r="N1706" s="886"/>
      <c r="O1706" s="887"/>
    </row>
    <row r="1707" spans="2:15" ht="16.350000000000001" customHeight="1">
      <c r="B1707" s="888"/>
      <c r="C1707" s="886"/>
      <c r="D1707" s="886"/>
      <c r="E1707" s="886"/>
      <c r="F1707" s="886"/>
      <c r="G1707" s="886"/>
      <c r="H1707" s="886"/>
      <c r="I1707" s="886"/>
      <c r="J1707" s="886"/>
      <c r="K1707" s="886"/>
      <c r="L1707" s="886"/>
      <c r="M1707" s="886"/>
      <c r="N1707" s="886"/>
      <c r="O1707" s="887"/>
    </row>
    <row r="1708" spans="2:15" ht="16.350000000000001" customHeight="1">
      <c r="B1708" s="888"/>
      <c r="C1708" s="886"/>
      <c r="D1708" s="886"/>
      <c r="E1708" s="886"/>
      <c r="F1708" s="886"/>
      <c r="G1708" s="886"/>
      <c r="H1708" s="886"/>
      <c r="I1708" s="886"/>
      <c r="J1708" s="886"/>
      <c r="K1708" s="886"/>
      <c r="L1708" s="886"/>
      <c r="M1708" s="886"/>
      <c r="N1708" s="886"/>
      <c r="O1708" s="887"/>
    </row>
    <row r="1709" spans="2:15" ht="16.350000000000001" customHeight="1">
      <c r="B1709" s="888"/>
      <c r="C1709" s="886"/>
      <c r="D1709" s="886"/>
      <c r="E1709" s="886"/>
      <c r="F1709" s="886"/>
      <c r="G1709" s="886"/>
      <c r="H1709" s="886"/>
      <c r="I1709" s="886"/>
      <c r="J1709" s="886"/>
      <c r="K1709" s="886"/>
      <c r="L1709" s="886"/>
      <c r="M1709" s="886"/>
      <c r="N1709" s="886"/>
      <c r="O1709" s="887"/>
    </row>
    <row r="1710" spans="2:15" ht="16.350000000000001" customHeight="1">
      <c r="B1710" s="888"/>
      <c r="C1710" s="886"/>
      <c r="D1710" s="886"/>
      <c r="E1710" s="886"/>
      <c r="F1710" s="886"/>
      <c r="G1710" s="886"/>
      <c r="H1710" s="886"/>
      <c r="I1710" s="886"/>
      <c r="J1710" s="886"/>
      <c r="K1710" s="886"/>
      <c r="L1710" s="886"/>
      <c r="M1710" s="886"/>
      <c r="N1710" s="886"/>
      <c r="O1710" s="887"/>
    </row>
    <row r="1711" spans="2:15" ht="16.350000000000001" customHeight="1">
      <c r="B1711" s="888"/>
      <c r="C1711" s="886"/>
      <c r="D1711" s="886"/>
      <c r="E1711" s="886"/>
      <c r="F1711" s="886"/>
      <c r="G1711" s="886"/>
      <c r="H1711" s="886"/>
      <c r="I1711" s="886"/>
      <c r="J1711" s="886"/>
      <c r="K1711" s="886"/>
      <c r="L1711" s="886"/>
      <c r="M1711" s="886"/>
      <c r="N1711" s="886"/>
      <c r="O1711" s="887"/>
    </row>
    <row r="1712" spans="2:15" ht="16.350000000000001" customHeight="1">
      <c r="B1712" s="888"/>
      <c r="C1712" s="886"/>
      <c r="D1712" s="886"/>
      <c r="E1712" s="886"/>
      <c r="F1712" s="886"/>
      <c r="G1712" s="886"/>
      <c r="H1712" s="886"/>
      <c r="I1712" s="886"/>
      <c r="J1712" s="886"/>
      <c r="K1712" s="886"/>
      <c r="L1712" s="886"/>
      <c r="M1712" s="886"/>
      <c r="N1712" s="886"/>
      <c r="O1712" s="887"/>
    </row>
    <row r="1713" spans="2:85" ht="16.350000000000001" customHeight="1">
      <c r="B1713" s="888"/>
      <c r="C1713" s="886"/>
      <c r="D1713" s="886"/>
      <c r="E1713" s="886"/>
      <c r="F1713" s="886"/>
      <c r="G1713" s="886"/>
      <c r="H1713" s="886"/>
      <c r="I1713" s="886"/>
      <c r="J1713" s="886"/>
      <c r="K1713" s="886"/>
      <c r="L1713" s="886"/>
      <c r="M1713" s="886"/>
      <c r="N1713" s="886"/>
      <c r="O1713" s="887"/>
    </row>
    <row r="1714" spans="2:85" ht="16.350000000000001" customHeight="1">
      <c r="B1714" s="888"/>
      <c r="C1714" s="886"/>
      <c r="D1714" s="886"/>
      <c r="E1714" s="886"/>
      <c r="F1714" s="886"/>
      <c r="G1714" s="886"/>
      <c r="H1714" s="886"/>
      <c r="I1714" s="886"/>
      <c r="J1714" s="886"/>
      <c r="K1714" s="886"/>
      <c r="L1714" s="886"/>
      <c r="M1714" s="886"/>
      <c r="N1714" s="886"/>
      <c r="O1714" s="887"/>
    </row>
    <row r="1715" spans="2:85" ht="16.350000000000001" customHeight="1">
      <c r="B1715" s="888"/>
      <c r="C1715" s="886"/>
      <c r="D1715" s="886"/>
      <c r="E1715" s="886"/>
      <c r="F1715" s="886"/>
      <c r="G1715" s="886"/>
      <c r="H1715" s="886"/>
      <c r="I1715" s="886"/>
      <c r="J1715" s="886"/>
      <c r="K1715" s="886"/>
      <c r="L1715" s="886"/>
      <c r="M1715" s="886"/>
      <c r="N1715" s="886"/>
      <c r="O1715" s="887"/>
    </row>
    <row r="1716" spans="2:85" ht="16.350000000000001" customHeight="1">
      <c r="B1716" s="888"/>
      <c r="C1716" s="886"/>
      <c r="D1716" s="886"/>
      <c r="E1716" s="886"/>
      <c r="F1716" s="886"/>
      <c r="G1716" s="886"/>
      <c r="H1716" s="886"/>
      <c r="I1716" s="886"/>
      <c r="J1716" s="886"/>
      <c r="K1716" s="886"/>
      <c r="L1716" s="886"/>
      <c r="M1716" s="886"/>
      <c r="N1716" s="886"/>
      <c r="O1716" s="887"/>
    </row>
    <row r="1717" spans="2:85" ht="16.350000000000001" customHeight="1">
      <c r="B1717" s="888"/>
      <c r="C1717" s="886"/>
      <c r="D1717" s="886"/>
      <c r="E1717" s="886"/>
      <c r="F1717" s="886"/>
      <c r="G1717" s="886"/>
      <c r="H1717" s="886"/>
      <c r="I1717" s="886"/>
      <c r="J1717" s="886"/>
      <c r="K1717" s="886"/>
      <c r="L1717" s="886"/>
      <c r="M1717" s="886"/>
      <c r="N1717" s="886"/>
      <c r="O1717" s="887"/>
    </row>
    <row r="1718" spans="2:85" ht="16.350000000000001" customHeight="1">
      <c r="B1718" s="888"/>
      <c r="C1718" s="886"/>
      <c r="D1718" s="886"/>
      <c r="E1718" s="886"/>
      <c r="F1718" s="886"/>
      <c r="G1718" s="886"/>
      <c r="H1718" s="886"/>
      <c r="I1718" s="886"/>
      <c r="J1718" s="886"/>
      <c r="K1718" s="886"/>
      <c r="L1718" s="886"/>
      <c r="M1718" s="886"/>
      <c r="N1718" s="886"/>
      <c r="O1718" s="887"/>
    </row>
    <row r="1719" spans="2:85" ht="16.350000000000001" customHeight="1">
      <c r="B1719" s="888"/>
      <c r="C1719" s="886"/>
      <c r="D1719" s="886"/>
      <c r="E1719" s="886"/>
      <c r="F1719" s="886"/>
      <c r="G1719" s="886"/>
      <c r="H1719" s="886"/>
      <c r="I1719" s="886"/>
      <c r="J1719" s="886"/>
      <c r="K1719" s="886"/>
      <c r="L1719" s="886"/>
      <c r="M1719" s="886"/>
      <c r="N1719" s="886"/>
      <c r="O1719" s="887"/>
    </row>
    <row r="1720" spans="2:85" ht="16.350000000000001" customHeight="1">
      <c r="B1720" s="888"/>
      <c r="C1720" s="886"/>
      <c r="D1720" s="886"/>
      <c r="E1720" s="886"/>
      <c r="F1720" s="886"/>
      <c r="G1720" s="886"/>
      <c r="H1720" s="886"/>
      <c r="I1720" s="886"/>
      <c r="J1720" s="886"/>
      <c r="K1720" s="886"/>
      <c r="L1720" s="886"/>
      <c r="M1720" s="886"/>
      <c r="N1720" s="886"/>
      <c r="O1720" s="887"/>
    </row>
    <row r="1721" spans="2:85" ht="16.350000000000001" customHeight="1">
      <c r="B1721" s="888"/>
      <c r="C1721" s="886"/>
      <c r="D1721" s="886"/>
      <c r="E1721" s="886"/>
      <c r="F1721" s="886"/>
      <c r="G1721" s="886"/>
      <c r="H1721" s="886"/>
      <c r="I1721" s="886"/>
      <c r="J1721" s="886"/>
      <c r="K1721" s="886"/>
      <c r="L1721" s="886"/>
      <c r="M1721" s="886"/>
      <c r="N1721" s="886"/>
      <c r="O1721" s="887"/>
    </row>
    <row r="1722" spans="2:85" s="132" customFormat="1" ht="16.350000000000001" customHeight="1">
      <c r="B1722" s="870" t="s">
        <v>182</v>
      </c>
      <c r="C1722" s="871"/>
      <c r="D1722" s="871"/>
      <c r="E1722" s="871"/>
      <c r="F1722" s="871"/>
      <c r="G1722" s="871"/>
      <c r="H1722" s="871"/>
      <c r="I1722" s="871"/>
      <c r="J1722" s="871"/>
      <c r="K1722" s="871"/>
      <c r="L1722" s="872" t="s">
        <v>65</v>
      </c>
      <c r="M1722" s="872"/>
      <c r="N1722" s="872"/>
      <c r="O1722" s="873"/>
      <c r="P1722" s="131"/>
      <c r="Q1722" s="131"/>
      <c r="R1722" s="131"/>
      <c r="S1722" s="131"/>
      <c r="T1722" s="131"/>
      <c r="U1722" s="131"/>
      <c r="V1722" s="131"/>
      <c r="W1722" s="131"/>
      <c r="X1722" s="131"/>
      <c r="Y1722" s="131"/>
      <c r="Z1722" s="131"/>
      <c r="AA1722" s="131"/>
      <c r="AB1722" s="131"/>
      <c r="AC1722" s="131"/>
      <c r="AD1722" s="131"/>
      <c r="AE1722" s="131"/>
      <c r="AF1722" s="131"/>
      <c r="AG1722" s="131"/>
      <c r="AH1722" s="131"/>
      <c r="AI1722" s="131"/>
      <c r="AJ1722" s="131"/>
      <c r="AK1722" s="131"/>
      <c r="AL1722" s="131"/>
      <c r="AM1722" s="131"/>
      <c r="AN1722" s="131"/>
      <c r="AO1722" s="131"/>
      <c r="AP1722" s="131"/>
      <c r="AQ1722" s="131"/>
      <c r="AR1722" s="131"/>
      <c r="AS1722" s="131"/>
      <c r="AT1722" s="131"/>
      <c r="AU1722" s="131"/>
      <c r="AV1722" s="131"/>
      <c r="AW1722" s="131"/>
      <c r="AX1722" s="131"/>
      <c r="AY1722" s="131"/>
      <c r="AZ1722" s="131"/>
      <c r="BA1722" s="131"/>
      <c r="BB1722" s="131"/>
      <c r="BC1722" s="131"/>
      <c r="BD1722" s="131"/>
      <c r="BE1722" s="131"/>
      <c r="BF1722" s="131"/>
      <c r="BG1722" s="131"/>
      <c r="BH1722" s="131"/>
      <c r="BI1722" s="131"/>
      <c r="BJ1722" s="131"/>
      <c r="BK1722" s="131"/>
      <c r="BL1722" s="131"/>
      <c r="BM1722" s="131"/>
      <c r="BN1722" s="131"/>
      <c r="BO1722" s="131"/>
      <c r="BP1722" s="131"/>
      <c r="BQ1722" s="131"/>
      <c r="BR1722" s="131"/>
      <c r="BS1722" s="131"/>
      <c r="BT1722" s="131"/>
      <c r="BU1722" s="131"/>
      <c r="BV1722" s="131"/>
      <c r="BW1722" s="131"/>
      <c r="BX1722" s="131"/>
      <c r="BY1722" s="131"/>
      <c r="BZ1722" s="131"/>
      <c r="CA1722" s="131"/>
      <c r="CB1722" s="131"/>
      <c r="CC1722" s="131"/>
      <c r="CD1722" s="131"/>
      <c r="CE1722" s="131"/>
      <c r="CF1722" s="131"/>
      <c r="CG1722" s="131"/>
    </row>
    <row r="1723" spans="2:85" s="132" customFormat="1" ht="16.350000000000001" customHeight="1">
      <c r="B1723" s="870"/>
      <c r="C1723" s="871"/>
      <c r="D1723" s="871"/>
      <c r="E1723" s="871"/>
      <c r="F1723" s="871"/>
      <c r="G1723" s="871"/>
      <c r="H1723" s="871"/>
      <c r="I1723" s="871"/>
      <c r="J1723" s="871"/>
      <c r="K1723" s="871"/>
      <c r="L1723" s="872"/>
      <c r="M1723" s="872"/>
      <c r="N1723" s="872"/>
      <c r="O1723" s="873"/>
      <c r="P1723" s="131"/>
      <c r="Q1723" s="131"/>
      <c r="R1723" s="131"/>
      <c r="S1723" s="131"/>
      <c r="T1723" s="131"/>
      <c r="U1723" s="131"/>
      <c r="V1723" s="131"/>
      <c r="W1723" s="131"/>
      <c r="X1723" s="131"/>
      <c r="Y1723" s="131"/>
      <c r="Z1723" s="131"/>
      <c r="AA1723" s="131"/>
      <c r="AB1723" s="131"/>
      <c r="AC1723" s="131"/>
      <c r="AD1723" s="131"/>
      <c r="AE1723" s="131"/>
      <c r="AF1723" s="131"/>
      <c r="AG1723" s="131"/>
      <c r="AH1723" s="131"/>
      <c r="AI1723" s="131"/>
      <c r="AJ1723" s="131"/>
      <c r="AK1723" s="131"/>
      <c r="AL1723" s="131"/>
      <c r="AM1723" s="131"/>
      <c r="AN1723" s="131"/>
      <c r="AO1723" s="131"/>
      <c r="AP1723" s="131"/>
      <c r="AQ1723" s="131"/>
      <c r="AR1723" s="131"/>
      <c r="AS1723" s="131"/>
      <c r="AT1723" s="131"/>
      <c r="AU1723" s="131"/>
      <c r="AV1723" s="131"/>
      <c r="AW1723" s="131"/>
      <c r="AX1723" s="131"/>
      <c r="AY1723" s="131"/>
      <c r="AZ1723" s="131"/>
      <c r="BA1723" s="131"/>
      <c r="BB1723" s="131"/>
      <c r="BC1723" s="131"/>
      <c r="BD1723" s="131"/>
      <c r="BE1723" s="131"/>
      <c r="BF1723" s="131"/>
      <c r="BG1723" s="131"/>
      <c r="BH1723" s="131"/>
      <c r="BI1723" s="131"/>
      <c r="BJ1723" s="131"/>
      <c r="BK1723" s="131"/>
      <c r="BL1723" s="131"/>
      <c r="BM1723" s="131"/>
      <c r="BN1723" s="131"/>
      <c r="BO1723" s="131"/>
      <c r="BP1723" s="131"/>
      <c r="BQ1723" s="131"/>
      <c r="BR1723" s="131"/>
      <c r="BS1723" s="131"/>
      <c r="BT1723" s="131"/>
      <c r="BU1723" s="131"/>
      <c r="BV1723" s="131"/>
      <c r="BW1723" s="131"/>
      <c r="BX1723" s="131"/>
      <c r="BY1723" s="131"/>
      <c r="BZ1723" s="131"/>
      <c r="CA1723" s="131"/>
      <c r="CB1723" s="131"/>
      <c r="CC1723" s="131"/>
      <c r="CD1723" s="131"/>
      <c r="CE1723" s="131"/>
      <c r="CF1723" s="131"/>
      <c r="CG1723" s="131"/>
    </row>
    <row r="1724" spans="2:85" s="132" customFormat="1" ht="16.350000000000001" customHeight="1">
      <c r="B1724" s="701" t="s">
        <v>183</v>
      </c>
      <c r="C1724" s="702"/>
      <c r="D1724" s="702"/>
      <c r="E1724" s="702"/>
      <c r="F1724" s="702"/>
      <c r="G1724" s="702"/>
      <c r="H1724" s="702"/>
      <c r="I1724" s="702"/>
      <c r="J1724" s="702"/>
      <c r="K1724" s="702"/>
      <c r="L1724" s="635"/>
      <c r="M1724" s="635"/>
      <c r="N1724" s="635"/>
      <c r="O1724" s="636"/>
      <c r="P1724" s="131"/>
      <c r="Q1724" s="131"/>
      <c r="R1724" s="131"/>
      <c r="S1724" s="131"/>
      <c r="T1724" s="131"/>
      <c r="U1724" s="131"/>
      <c r="V1724" s="131"/>
      <c r="W1724" s="131"/>
      <c r="X1724" s="131"/>
      <c r="Y1724" s="131"/>
      <c r="Z1724" s="131"/>
      <c r="AA1724" s="131"/>
      <c r="AB1724" s="131"/>
      <c r="AC1724" s="131"/>
      <c r="AD1724" s="131"/>
      <c r="AE1724" s="131"/>
      <c r="AF1724" s="131"/>
      <c r="AG1724" s="131"/>
      <c r="AH1724" s="131"/>
      <c r="AI1724" s="131"/>
      <c r="AJ1724" s="131"/>
      <c r="AK1724" s="131"/>
      <c r="AL1724" s="131"/>
      <c r="AM1724" s="131"/>
      <c r="AN1724" s="131"/>
      <c r="AO1724" s="131"/>
      <c r="AP1724" s="131"/>
      <c r="AQ1724" s="131"/>
      <c r="AR1724" s="131"/>
      <c r="AS1724" s="131"/>
      <c r="AT1724" s="131"/>
      <c r="AU1724" s="131"/>
      <c r="AV1724" s="131"/>
      <c r="AW1724" s="131"/>
      <c r="AX1724" s="131"/>
      <c r="AY1724" s="131"/>
      <c r="AZ1724" s="131"/>
      <c r="BA1724" s="131"/>
      <c r="BB1724" s="131"/>
      <c r="BC1724" s="131"/>
      <c r="BD1724" s="131"/>
      <c r="BE1724" s="131"/>
      <c r="BF1724" s="131"/>
      <c r="BG1724" s="131"/>
      <c r="BH1724" s="131"/>
      <c r="BI1724" s="131"/>
      <c r="BJ1724" s="131"/>
      <c r="BK1724" s="131"/>
      <c r="BL1724" s="131"/>
      <c r="BM1724" s="131"/>
      <c r="BN1724" s="131"/>
      <c r="BO1724" s="131"/>
      <c r="BP1724" s="131"/>
      <c r="BQ1724" s="131"/>
      <c r="BR1724" s="131"/>
      <c r="BS1724" s="131"/>
      <c r="BT1724" s="131"/>
      <c r="BU1724" s="131"/>
      <c r="BV1724" s="131"/>
      <c r="BW1724" s="131"/>
      <c r="BX1724" s="131"/>
      <c r="BY1724" s="131"/>
      <c r="BZ1724" s="131"/>
      <c r="CA1724" s="131"/>
      <c r="CB1724" s="131"/>
      <c r="CC1724" s="131"/>
      <c r="CD1724" s="131"/>
      <c r="CE1724" s="131"/>
      <c r="CF1724" s="131"/>
      <c r="CG1724" s="131"/>
    </row>
    <row r="1725" spans="2:85" s="132" customFormat="1" ht="16.350000000000001" customHeight="1">
      <c r="B1725" s="701"/>
      <c r="C1725" s="702"/>
      <c r="D1725" s="702"/>
      <c r="E1725" s="702"/>
      <c r="F1725" s="702"/>
      <c r="G1725" s="702"/>
      <c r="H1725" s="702"/>
      <c r="I1725" s="702"/>
      <c r="J1725" s="702"/>
      <c r="K1725" s="702"/>
      <c r="L1725" s="635"/>
      <c r="M1725" s="635"/>
      <c r="N1725" s="635"/>
      <c r="O1725" s="636"/>
      <c r="P1725" s="131"/>
      <c r="Q1725" s="131"/>
      <c r="R1725" s="131"/>
      <c r="S1725" s="131"/>
      <c r="T1725" s="131"/>
      <c r="U1725" s="131"/>
      <c r="V1725" s="131"/>
      <c r="W1725" s="131"/>
      <c r="X1725" s="131"/>
      <c r="Y1725" s="131"/>
      <c r="Z1725" s="131"/>
      <c r="AA1725" s="131"/>
      <c r="AB1725" s="131"/>
      <c r="AC1725" s="131"/>
      <c r="AD1725" s="131"/>
      <c r="AE1725" s="131"/>
      <c r="AF1725" s="131"/>
      <c r="AG1725" s="131"/>
      <c r="AH1725" s="131"/>
      <c r="AI1725" s="131"/>
      <c r="AJ1725" s="131"/>
      <c r="AK1725" s="131"/>
      <c r="AL1725" s="131"/>
      <c r="AM1725" s="131"/>
      <c r="AN1725" s="131"/>
      <c r="AO1725" s="131"/>
      <c r="AP1725" s="131"/>
      <c r="AQ1725" s="131"/>
      <c r="AR1725" s="131"/>
      <c r="AS1725" s="131"/>
      <c r="AT1725" s="131"/>
      <c r="AU1725" s="131"/>
      <c r="AV1725" s="131"/>
      <c r="AW1725" s="131"/>
      <c r="AX1725" s="131"/>
      <c r="AY1725" s="131"/>
      <c r="AZ1725" s="131"/>
      <c r="BA1725" s="131"/>
      <c r="BB1725" s="131"/>
      <c r="BC1725" s="131"/>
      <c r="BD1725" s="131"/>
      <c r="BE1725" s="131"/>
      <c r="BF1725" s="131"/>
      <c r="BG1725" s="131"/>
      <c r="BH1725" s="131"/>
      <c r="BI1725" s="131"/>
      <c r="BJ1725" s="131"/>
      <c r="BK1725" s="131"/>
      <c r="BL1725" s="131"/>
      <c r="BM1725" s="131"/>
      <c r="BN1725" s="131"/>
      <c r="BO1725" s="131"/>
      <c r="BP1725" s="131"/>
      <c r="BQ1725" s="131"/>
      <c r="BR1725" s="131"/>
      <c r="BS1725" s="131"/>
      <c r="BT1725" s="131"/>
      <c r="BU1725" s="131"/>
      <c r="BV1725" s="131"/>
      <c r="BW1725" s="131"/>
      <c r="BX1725" s="131"/>
      <c r="BY1725" s="131"/>
      <c r="BZ1725" s="131"/>
      <c r="CA1725" s="131"/>
      <c r="CB1725" s="131"/>
      <c r="CC1725" s="131"/>
      <c r="CD1725" s="131"/>
      <c r="CE1725" s="131"/>
      <c r="CF1725" s="131"/>
      <c r="CG1725" s="131"/>
    </row>
    <row r="1726" spans="2:85" s="132" customFormat="1" ht="16.350000000000001" customHeight="1">
      <c r="B1726" s="701"/>
      <c r="C1726" s="702"/>
      <c r="D1726" s="702"/>
      <c r="E1726" s="702"/>
      <c r="F1726" s="702"/>
      <c r="G1726" s="702"/>
      <c r="H1726" s="702"/>
      <c r="I1726" s="702"/>
      <c r="J1726" s="702"/>
      <c r="K1726" s="702"/>
      <c r="L1726" s="635"/>
      <c r="M1726" s="635"/>
      <c r="N1726" s="635"/>
      <c r="O1726" s="636"/>
      <c r="P1726" s="131"/>
      <c r="Q1726" s="131"/>
      <c r="R1726" s="131"/>
      <c r="S1726" s="131"/>
      <c r="T1726" s="131"/>
      <c r="U1726" s="131"/>
      <c r="V1726" s="131"/>
      <c r="W1726" s="131"/>
      <c r="X1726" s="131"/>
      <c r="Y1726" s="131"/>
      <c r="Z1726" s="131"/>
      <c r="AA1726" s="131"/>
      <c r="AB1726" s="131"/>
      <c r="AC1726" s="131"/>
      <c r="AD1726" s="131"/>
      <c r="AE1726" s="131"/>
      <c r="AF1726" s="131"/>
      <c r="AG1726" s="131"/>
      <c r="AH1726" s="131"/>
      <c r="AI1726" s="131"/>
      <c r="AJ1726" s="131"/>
      <c r="AK1726" s="131"/>
      <c r="AL1726" s="131"/>
      <c r="AM1726" s="131"/>
      <c r="AN1726" s="131"/>
      <c r="AO1726" s="131"/>
      <c r="AP1726" s="131"/>
      <c r="AQ1726" s="131"/>
      <c r="AR1726" s="131"/>
      <c r="AS1726" s="131"/>
      <c r="AT1726" s="131"/>
      <c r="AU1726" s="131"/>
      <c r="AV1726" s="131"/>
      <c r="AW1726" s="131"/>
      <c r="AX1726" s="131"/>
      <c r="AY1726" s="131"/>
      <c r="AZ1726" s="131"/>
      <c r="BA1726" s="131"/>
      <c r="BB1726" s="131"/>
      <c r="BC1726" s="131"/>
      <c r="BD1726" s="131"/>
      <c r="BE1726" s="131"/>
      <c r="BF1726" s="131"/>
      <c r="BG1726" s="131"/>
      <c r="BH1726" s="131"/>
      <c r="BI1726" s="131"/>
      <c r="BJ1726" s="131"/>
      <c r="BK1726" s="131"/>
      <c r="BL1726" s="131"/>
      <c r="BM1726" s="131"/>
      <c r="BN1726" s="131"/>
      <c r="BO1726" s="131"/>
      <c r="BP1726" s="131"/>
      <c r="BQ1726" s="131"/>
      <c r="BR1726" s="131"/>
      <c r="BS1726" s="131"/>
      <c r="BT1726" s="131"/>
      <c r="BU1726" s="131"/>
      <c r="BV1726" s="131"/>
      <c r="BW1726" s="131"/>
      <c r="BX1726" s="131"/>
      <c r="BY1726" s="131"/>
      <c r="BZ1726" s="131"/>
      <c r="CA1726" s="131"/>
      <c r="CB1726" s="131"/>
      <c r="CC1726" s="131"/>
      <c r="CD1726" s="131"/>
      <c r="CE1726" s="131"/>
      <c r="CF1726" s="131"/>
      <c r="CG1726" s="131"/>
    </row>
    <row r="1727" spans="2:85" s="132" customFormat="1" ht="16.350000000000001" customHeight="1">
      <c r="B1727" s="701"/>
      <c r="C1727" s="702"/>
      <c r="D1727" s="702"/>
      <c r="E1727" s="702"/>
      <c r="F1727" s="702"/>
      <c r="G1727" s="702"/>
      <c r="H1727" s="702"/>
      <c r="I1727" s="702"/>
      <c r="J1727" s="702"/>
      <c r="K1727" s="702"/>
      <c r="L1727" s="635"/>
      <c r="M1727" s="635"/>
      <c r="N1727" s="635"/>
      <c r="O1727" s="636"/>
      <c r="P1727" s="131"/>
      <c r="Q1727" s="131"/>
      <c r="R1727" s="131"/>
      <c r="S1727" s="131"/>
      <c r="T1727" s="131"/>
      <c r="U1727" s="131"/>
      <c r="V1727" s="131"/>
      <c r="W1727" s="131"/>
      <c r="X1727" s="131"/>
      <c r="Y1727" s="131"/>
      <c r="Z1727" s="131"/>
      <c r="AA1727" s="131"/>
      <c r="AB1727" s="131"/>
      <c r="AC1727" s="131"/>
      <c r="AD1727" s="131"/>
      <c r="AE1727" s="131"/>
      <c r="AF1727" s="131"/>
      <c r="AG1727" s="131"/>
      <c r="AH1727" s="131"/>
      <c r="AI1727" s="131"/>
      <c r="AJ1727" s="131"/>
      <c r="AK1727" s="131"/>
      <c r="AL1727" s="131"/>
      <c r="AM1727" s="131"/>
      <c r="AN1727" s="131"/>
      <c r="AO1727" s="131"/>
      <c r="AP1727" s="131"/>
      <c r="AQ1727" s="131"/>
      <c r="AR1727" s="131"/>
      <c r="AS1727" s="131"/>
      <c r="AT1727" s="131"/>
      <c r="AU1727" s="131"/>
      <c r="AV1727" s="131"/>
      <c r="AW1727" s="131"/>
      <c r="AX1727" s="131"/>
      <c r="AY1727" s="131"/>
      <c r="AZ1727" s="131"/>
      <c r="BA1727" s="131"/>
      <c r="BB1727" s="131"/>
      <c r="BC1727" s="131"/>
      <c r="BD1727" s="131"/>
      <c r="BE1727" s="131"/>
      <c r="BF1727" s="131"/>
      <c r="BG1727" s="131"/>
      <c r="BH1727" s="131"/>
      <c r="BI1727" s="131"/>
      <c r="BJ1727" s="131"/>
      <c r="BK1727" s="131"/>
      <c r="BL1727" s="131"/>
      <c r="BM1727" s="131"/>
      <c r="BN1727" s="131"/>
      <c r="BO1727" s="131"/>
      <c r="BP1727" s="131"/>
      <c r="BQ1727" s="131"/>
      <c r="BR1727" s="131"/>
      <c r="BS1727" s="131"/>
      <c r="BT1727" s="131"/>
      <c r="BU1727" s="131"/>
      <c r="BV1727" s="131"/>
      <c r="BW1727" s="131"/>
      <c r="BX1727" s="131"/>
      <c r="BY1727" s="131"/>
      <c r="BZ1727" s="131"/>
      <c r="CA1727" s="131"/>
      <c r="CB1727" s="131"/>
      <c r="CC1727" s="131"/>
      <c r="CD1727" s="131"/>
      <c r="CE1727" s="131"/>
      <c r="CF1727" s="131"/>
      <c r="CG1727" s="131"/>
    </row>
    <row r="1728" spans="2:85" s="132" customFormat="1" ht="16.350000000000001" customHeight="1" thickBot="1">
      <c r="B1728" s="703"/>
      <c r="C1728" s="704"/>
      <c r="D1728" s="704"/>
      <c r="E1728" s="704"/>
      <c r="F1728" s="704"/>
      <c r="G1728" s="704"/>
      <c r="H1728" s="704"/>
      <c r="I1728" s="704"/>
      <c r="J1728" s="704"/>
      <c r="K1728" s="704"/>
      <c r="L1728" s="669"/>
      <c r="M1728" s="669"/>
      <c r="N1728" s="669"/>
      <c r="O1728" s="670"/>
      <c r="P1728" s="131"/>
      <c r="Q1728" s="131"/>
      <c r="R1728" s="131"/>
      <c r="S1728" s="131"/>
      <c r="T1728" s="131"/>
      <c r="U1728" s="131"/>
      <c r="V1728" s="131"/>
      <c r="W1728" s="131"/>
      <c r="X1728" s="131"/>
      <c r="Y1728" s="131"/>
      <c r="Z1728" s="131"/>
      <c r="AA1728" s="131"/>
      <c r="AB1728" s="131"/>
      <c r="AC1728" s="131"/>
      <c r="AD1728" s="131"/>
      <c r="AE1728" s="131"/>
      <c r="AF1728" s="131"/>
      <c r="AG1728" s="131"/>
      <c r="AH1728" s="131"/>
      <c r="AI1728" s="131"/>
      <c r="AJ1728" s="131"/>
      <c r="AK1728" s="131"/>
      <c r="AL1728" s="131"/>
      <c r="AM1728" s="131"/>
      <c r="AN1728" s="131"/>
      <c r="AO1728" s="131"/>
      <c r="AP1728" s="131"/>
      <c r="AQ1728" s="131"/>
      <c r="AR1728" s="131"/>
      <c r="AS1728" s="131"/>
      <c r="AT1728" s="131"/>
      <c r="AU1728" s="131"/>
      <c r="AV1728" s="131"/>
      <c r="AW1728" s="131"/>
      <c r="AX1728" s="131"/>
      <c r="AY1728" s="131"/>
      <c r="AZ1728" s="131"/>
      <c r="BA1728" s="131"/>
      <c r="BB1728" s="131"/>
      <c r="BC1728" s="131"/>
      <c r="BD1728" s="131"/>
      <c r="BE1728" s="131"/>
      <c r="BF1728" s="131"/>
      <c r="BG1728" s="131"/>
      <c r="BH1728" s="131"/>
      <c r="BI1728" s="131"/>
      <c r="BJ1728" s="131"/>
      <c r="BK1728" s="131"/>
      <c r="BL1728" s="131"/>
      <c r="BM1728" s="131"/>
      <c r="BN1728" s="131"/>
      <c r="BO1728" s="131"/>
      <c r="BP1728" s="131"/>
      <c r="BQ1728" s="131"/>
      <c r="BR1728" s="131"/>
      <c r="BS1728" s="131"/>
      <c r="BT1728" s="131"/>
      <c r="BU1728" s="131"/>
      <c r="BV1728" s="131"/>
      <c r="BW1728" s="131"/>
      <c r="BX1728" s="131"/>
      <c r="BY1728" s="131"/>
      <c r="BZ1728" s="131"/>
      <c r="CA1728" s="131"/>
      <c r="CB1728" s="131"/>
      <c r="CC1728" s="131"/>
      <c r="CD1728" s="131"/>
      <c r="CE1728" s="131"/>
      <c r="CF1728" s="131"/>
      <c r="CG1728" s="131"/>
    </row>
    <row r="1729" spans="2:85" s="854" customFormat="1" ht="16.350000000000001" customHeight="1" thickBot="1"/>
    <row r="1730" spans="2:85" s="132" customFormat="1" ht="16.350000000000001" customHeight="1">
      <c r="B1730" s="874" t="s">
        <v>438</v>
      </c>
      <c r="C1730" s="596" t="s">
        <v>741</v>
      </c>
      <c r="D1730" s="596"/>
      <c r="E1730" s="596"/>
      <c r="F1730" s="596"/>
      <c r="G1730" s="596"/>
      <c r="H1730" s="596"/>
      <c r="I1730" s="596"/>
      <c r="J1730" s="596"/>
      <c r="K1730" s="596"/>
      <c r="L1730" s="596"/>
      <c r="M1730" s="596"/>
      <c r="N1730" s="596"/>
      <c r="O1730" s="597"/>
      <c r="P1730" s="131"/>
      <c r="Q1730" s="131"/>
      <c r="R1730" s="131"/>
      <c r="S1730" s="131"/>
      <c r="T1730" s="131"/>
      <c r="U1730" s="131"/>
      <c r="V1730" s="131"/>
      <c r="W1730" s="131"/>
      <c r="X1730" s="131"/>
      <c r="Y1730" s="131"/>
      <c r="Z1730" s="131"/>
      <c r="AA1730" s="131"/>
      <c r="AB1730" s="131"/>
      <c r="AC1730" s="131"/>
      <c r="AD1730" s="131"/>
      <c r="AE1730" s="131"/>
      <c r="AF1730" s="131"/>
      <c r="AG1730" s="131"/>
      <c r="AH1730" s="131"/>
      <c r="AI1730" s="131"/>
      <c r="AJ1730" s="131"/>
      <c r="AK1730" s="131"/>
      <c r="AL1730" s="131"/>
      <c r="AM1730" s="131"/>
      <c r="AN1730" s="131"/>
      <c r="AO1730" s="131"/>
      <c r="AP1730" s="131"/>
      <c r="AQ1730" s="131"/>
      <c r="AR1730" s="131"/>
      <c r="AS1730" s="131"/>
      <c r="AT1730" s="131"/>
      <c r="AU1730" s="131"/>
      <c r="AV1730" s="131"/>
      <c r="AW1730" s="131"/>
      <c r="AX1730" s="131"/>
      <c r="AY1730" s="131"/>
      <c r="AZ1730" s="131"/>
      <c r="BA1730" s="131"/>
      <c r="BB1730" s="131"/>
      <c r="BC1730" s="131"/>
      <c r="BD1730" s="131"/>
      <c r="BE1730" s="131"/>
      <c r="BF1730" s="131"/>
      <c r="BG1730" s="131"/>
      <c r="BH1730" s="131"/>
      <c r="BI1730" s="131"/>
      <c r="BJ1730" s="131"/>
      <c r="BK1730" s="131"/>
      <c r="BL1730" s="131"/>
      <c r="BM1730" s="131"/>
      <c r="BN1730" s="131"/>
      <c r="BO1730" s="131"/>
      <c r="BP1730" s="131"/>
      <c r="BQ1730" s="131"/>
      <c r="BR1730" s="131"/>
      <c r="BS1730" s="131"/>
      <c r="BT1730" s="131"/>
      <c r="BU1730" s="131"/>
      <c r="BV1730" s="131"/>
      <c r="BW1730" s="131"/>
      <c r="BX1730" s="131"/>
      <c r="BY1730" s="131"/>
      <c r="BZ1730" s="131"/>
      <c r="CA1730" s="131"/>
      <c r="CB1730" s="131"/>
      <c r="CC1730" s="131"/>
      <c r="CD1730" s="131"/>
      <c r="CE1730" s="131"/>
      <c r="CF1730" s="131"/>
      <c r="CG1730" s="131"/>
    </row>
    <row r="1731" spans="2:85" s="132" customFormat="1" ht="16.350000000000001" customHeight="1">
      <c r="B1731" s="875"/>
      <c r="C1731" s="598"/>
      <c r="D1731" s="598"/>
      <c r="E1731" s="598"/>
      <c r="F1731" s="598"/>
      <c r="G1731" s="598"/>
      <c r="H1731" s="598"/>
      <c r="I1731" s="598"/>
      <c r="J1731" s="598"/>
      <c r="K1731" s="598"/>
      <c r="L1731" s="598"/>
      <c r="M1731" s="598"/>
      <c r="N1731" s="598"/>
      <c r="O1731" s="599"/>
      <c r="P1731" s="131"/>
      <c r="Q1731" s="131"/>
      <c r="R1731" s="131"/>
      <c r="S1731" s="131"/>
      <c r="T1731" s="131"/>
      <c r="U1731" s="131"/>
      <c r="V1731" s="131"/>
      <c r="W1731" s="131"/>
      <c r="X1731" s="131"/>
      <c r="Y1731" s="131"/>
      <c r="Z1731" s="131"/>
      <c r="AA1731" s="131"/>
      <c r="AB1731" s="131"/>
      <c r="AC1731" s="131"/>
      <c r="AD1731" s="131"/>
      <c r="AE1731" s="131"/>
      <c r="AF1731" s="131"/>
      <c r="AG1731" s="131"/>
      <c r="AH1731" s="131"/>
      <c r="AI1731" s="131"/>
      <c r="AJ1731" s="131"/>
      <c r="AK1731" s="131"/>
      <c r="AL1731" s="131"/>
      <c r="AM1731" s="131"/>
      <c r="AN1731" s="131"/>
      <c r="AO1731" s="131"/>
      <c r="AP1731" s="131"/>
      <c r="AQ1731" s="131"/>
      <c r="AR1731" s="131"/>
      <c r="AS1731" s="131"/>
      <c r="AT1731" s="131"/>
      <c r="AU1731" s="131"/>
      <c r="AV1731" s="131"/>
      <c r="AW1731" s="131"/>
      <c r="AX1731" s="131"/>
      <c r="AY1731" s="131"/>
      <c r="AZ1731" s="131"/>
      <c r="BA1731" s="131"/>
      <c r="BB1731" s="131"/>
      <c r="BC1731" s="131"/>
      <c r="BD1731" s="131"/>
      <c r="BE1731" s="131"/>
      <c r="BF1731" s="131"/>
      <c r="BG1731" s="131"/>
      <c r="BH1731" s="131"/>
      <c r="BI1731" s="131"/>
      <c r="BJ1731" s="131"/>
      <c r="BK1731" s="131"/>
      <c r="BL1731" s="131"/>
      <c r="BM1731" s="131"/>
      <c r="BN1731" s="131"/>
      <c r="BO1731" s="131"/>
      <c r="BP1731" s="131"/>
      <c r="BQ1731" s="131"/>
      <c r="BR1731" s="131"/>
      <c r="BS1731" s="131"/>
      <c r="BT1731" s="131"/>
      <c r="BU1731" s="131"/>
      <c r="BV1731" s="131"/>
      <c r="BW1731" s="131"/>
      <c r="BX1731" s="131"/>
      <c r="BY1731" s="131"/>
      <c r="BZ1731" s="131"/>
      <c r="CA1731" s="131"/>
      <c r="CB1731" s="131"/>
      <c r="CC1731" s="131"/>
      <c r="CD1731" s="131"/>
      <c r="CE1731" s="131"/>
      <c r="CF1731" s="131"/>
      <c r="CG1731" s="131"/>
    </row>
    <row r="1732" spans="2:85" s="132" customFormat="1" ht="16.350000000000001" customHeight="1">
      <c r="B1732" s="875"/>
      <c r="C1732" s="598"/>
      <c r="D1732" s="598"/>
      <c r="E1732" s="598"/>
      <c r="F1732" s="598"/>
      <c r="G1732" s="598"/>
      <c r="H1732" s="598"/>
      <c r="I1732" s="598"/>
      <c r="J1732" s="598"/>
      <c r="K1732" s="598"/>
      <c r="L1732" s="598"/>
      <c r="M1732" s="598"/>
      <c r="N1732" s="598"/>
      <c r="O1732" s="599"/>
      <c r="P1732" s="131"/>
      <c r="Q1732" s="131"/>
      <c r="R1732" s="131"/>
      <c r="S1732" s="131"/>
      <c r="T1732" s="131"/>
      <c r="U1732" s="131"/>
      <c r="V1732" s="131"/>
      <c r="W1732" s="131"/>
      <c r="X1732" s="131"/>
      <c r="Y1732" s="131"/>
      <c r="Z1732" s="131"/>
      <c r="AA1732" s="131"/>
      <c r="AB1732" s="131"/>
      <c r="AC1732" s="131"/>
      <c r="AD1732" s="131"/>
      <c r="AE1732" s="131"/>
      <c r="AF1732" s="131"/>
      <c r="AG1732" s="131"/>
      <c r="AH1732" s="131"/>
      <c r="AI1732" s="131"/>
      <c r="AJ1732" s="131"/>
      <c r="AK1732" s="131"/>
      <c r="AL1732" s="131"/>
      <c r="AM1732" s="131"/>
      <c r="AN1732" s="131"/>
      <c r="AO1732" s="131"/>
      <c r="AP1732" s="131"/>
      <c r="AQ1732" s="131"/>
      <c r="AR1732" s="131"/>
      <c r="AS1732" s="131"/>
      <c r="AT1732" s="131"/>
      <c r="AU1732" s="131"/>
      <c r="AV1732" s="131"/>
      <c r="AW1732" s="131"/>
      <c r="AX1732" s="131"/>
      <c r="AY1732" s="131"/>
      <c r="AZ1732" s="131"/>
      <c r="BA1732" s="131"/>
      <c r="BB1732" s="131"/>
      <c r="BC1732" s="131"/>
      <c r="BD1732" s="131"/>
      <c r="BE1732" s="131"/>
      <c r="BF1732" s="131"/>
      <c r="BG1732" s="131"/>
      <c r="BH1732" s="131"/>
      <c r="BI1732" s="131"/>
      <c r="BJ1732" s="131"/>
      <c r="BK1732" s="131"/>
      <c r="BL1732" s="131"/>
      <c r="BM1732" s="131"/>
      <c r="BN1732" s="131"/>
      <c r="BO1732" s="131"/>
      <c r="BP1732" s="131"/>
      <c r="BQ1732" s="131"/>
      <c r="BR1732" s="131"/>
      <c r="BS1732" s="131"/>
      <c r="BT1732" s="131"/>
      <c r="BU1732" s="131"/>
      <c r="BV1732" s="131"/>
      <c r="BW1732" s="131"/>
      <c r="BX1732" s="131"/>
      <c r="BY1732" s="131"/>
      <c r="BZ1732" s="131"/>
      <c r="CA1732" s="131"/>
      <c r="CB1732" s="131"/>
      <c r="CC1732" s="131"/>
      <c r="CD1732" s="131"/>
      <c r="CE1732" s="131"/>
      <c r="CF1732" s="131"/>
      <c r="CG1732" s="131"/>
    </row>
    <row r="1733" spans="2:85" ht="16.350000000000001" customHeight="1">
      <c r="B1733" s="875" t="s">
        <v>59</v>
      </c>
      <c r="C1733" s="889"/>
      <c r="D1733" s="876" t="s">
        <v>58</v>
      </c>
      <c r="E1733" s="889"/>
      <c r="F1733" s="917" t="s">
        <v>60</v>
      </c>
      <c r="G1733" s="889"/>
      <c r="H1733" s="918" t="s">
        <v>61</v>
      </c>
      <c r="I1733" s="918"/>
      <c r="J1733" s="753"/>
      <c r="K1733" s="753"/>
      <c r="L1733" s="753"/>
      <c r="M1733" s="753"/>
      <c r="N1733" s="970" t="s">
        <v>62</v>
      </c>
      <c r="O1733" s="748"/>
    </row>
    <row r="1734" spans="2:85" ht="16.350000000000001" customHeight="1">
      <c r="B1734" s="875"/>
      <c r="C1734" s="889"/>
      <c r="D1734" s="876"/>
      <c r="E1734" s="889"/>
      <c r="F1734" s="917"/>
      <c r="G1734" s="889"/>
      <c r="H1734" s="918"/>
      <c r="I1734" s="918"/>
      <c r="J1734" s="753"/>
      <c r="K1734" s="753"/>
      <c r="L1734" s="753"/>
      <c r="M1734" s="753"/>
      <c r="N1734" s="970"/>
      <c r="O1734" s="748"/>
    </row>
    <row r="1735" spans="2:85" ht="16.350000000000001" customHeight="1">
      <c r="B1735" s="888" t="s">
        <v>115</v>
      </c>
      <c r="C1735" s="1015"/>
      <c r="D1735" s="1015"/>
      <c r="E1735" s="1015"/>
      <c r="F1735" s="1015"/>
      <c r="G1735" s="1015"/>
      <c r="H1735" s="1015"/>
      <c r="I1735" s="1015"/>
      <c r="J1735" s="1015"/>
      <c r="K1735" s="1015"/>
      <c r="L1735" s="1015"/>
      <c r="M1735" s="1015"/>
      <c r="N1735" s="1015"/>
      <c r="O1735" s="1016"/>
    </row>
    <row r="1736" spans="2:85" ht="16.350000000000001" customHeight="1">
      <c r="B1736" s="888"/>
      <c r="C1736" s="1015"/>
      <c r="D1736" s="1015"/>
      <c r="E1736" s="1015"/>
      <c r="F1736" s="1015"/>
      <c r="G1736" s="1015"/>
      <c r="H1736" s="1015"/>
      <c r="I1736" s="1015"/>
      <c r="J1736" s="1015"/>
      <c r="K1736" s="1015"/>
      <c r="L1736" s="1015"/>
      <c r="M1736" s="1015"/>
      <c r="N1736" s="1015"/>
      <c r="O1736" s="1016"/>
    </row>
    <row r="1737" spans="2:85" ht="16.350000000000001" customHeight="1">
      <c r="B1737" s="888"/>
      <c r="C1737" s="1015"/>
      <c r="D1737" s="1015"/>
      <c r="E1737" s="1015"/>
      <c r="F1737" s="1015"/>
      <c r="G1737" s="1015"/>
      <c r="H1737" s="1015"/>
      <c r="I1737" s="1015"/>
      <c r="J1737" s="1015"/>
      <c r="K1737" s="1015"/>
      <c r="L1737" s="1015"/>
      <c r="M1737" s="1015"/>
      <c r="N1737" s="1015"/>
      <c r="O1737" s="1016"/>
    </row>
    <row r="1738" spans="2:85" ht="16.350000000000001" customHeight="1">
      <c r="B1738" s="888"/>
      <c r="C1738" s="1015"/>
      <c r="D1738" s="1015"/>
      <c r="E1738" s="1015"/>
      <c r="F1738" s="1015"/>
      <c r="G1738" s="1015"/>
      <c r="H1738" s="1015"/>
      <c r="I1738" s="1015"/>
      <c r="J1738" s="1015"/>
      <c r="K1738" s="1015"/>
      <c r="L1738" s="1015"/>
      <c r="M1738" s="1015"/>
      <c r="N1738" s="1015"/>
      <c r="O1738" s="1016"/>
    </row>
    <row r="1739" spans="2:85" ht="16.350000000000001" customHeight="1">
      <c r="B1739" s="888"/>
      <c r="C1739" s="1015"/>
      <c r="D1739" s="1015"/>
      <c r="E1739" s="1015"/>
      <c r="F1739" s="1015"/>
      <c r="G1739" s="1015"/>
      <c r="H1739" s="1015"/>
      <c r="I1739" s="1015"/>
      <c r="J1739" s="1015"/>
      <c r="K1739" s="1015"/>
      <c r="L1739" s="1015"/>
      <c r="M1739" s="1015"/>
      <c r="N1739" s="1015"/>
      <c r="O1739" s="1016"/>
    </row>
    <row r="1740" spans="2:85" ht="16.350000000000001" customHeight="1">
      <c r="B1740" s="888"/>
      <c r="C1740" s="1015"/>
      <c r="D1740" s="1015"/>
      <c r="E1740" s="1015"/>
      <c r="F1740" s="1015"/>
      <c r="G1740" s="1015"/>
      <c r="H1740" s="1015"/>
      <c r="I1740" s="1015"/>
      <c r="J1740" s="1015"/>
      <c r="K1740" s="1015"/>
      <c r="L1740" s="1015"/>
      <c r="M1740" s="1015"/>
      <c r="N1740" s="1015"/>
      <c r="O1740" s="1016"/>
    </row>
    <row r="1741" spans="2:85" ht="16.350000000000001" customHeight="1">
      <c r="B1741" s="888"/>
      <c r="C1741" s="1015"/>
      <c r="D1741" s="1015"/>
      <c r="E1741" s="1015"/>
      <c r="F1741" s="1015"/>
      <c r="G1741" s="1015"/>
      <c r="H1741" s="1015"/>
      <c r="I1741" s="1015"/>
      <c r="J1741" s="1015"/>
      <c r="K1741" s="1015"/>
      <c r="L1741" s="1015"/>
      <c r="M1741" s="1015"/>
      <c r="N1741" s="1015"/>
      <c r="O1741" s="1016"/>
    </row>
    <row r="1742" spans="2:85" ht="16.350000000000001" customHeight="1">
      <c r="B1742" s="888"/>
      <c r="C1742" s="1015"/>
      <c r="D1742" s="1015"/>
      <c r="E1742" s="1015"/>
      <c r="F1742" s="1015"/>
      <c r="G1742" s="1015"/>
      <c r="H1742" s="1015"/>
      <c r="I1742" s="1015"/>
      <c r="J1742" s="1015"/>
      <c r="K1742" s="1015"/>
      <c r="L1742" s="1015"/>
      <c r="M1742" s="1015"/>
      <c r="N1742" s="1015"/>
      <c r="O1742" s="1016"/>
    </row>
    <row r="1743" spans="2:85" ht="16.350000000000001" customHeight="1">
      <c r="B1743" s="888"/>
      <c r="C1743" s="1015"/>
      <c r="D1743" s="1015"/>
      <c r="E1743" s="1015"/>
      <c r="F1743" s="1015"/>
      <c r="G1743" s="1015"/>
      <c r="H1743" s="1015"/>
      <c r="I1743" s="1015"/>
      <c r="J1743" s="1015"/>
      <c r="K1743" s="1015"/>
      <c r="L1743" s="1015"/>
      <c r="M1743" s="1015"/>
      <c r="N1743" s="1015"/>
      <c r="O1743" s="1016"/>
    </row>
    <row r="1744" spans="2:85" ht="16.350000000000001" customHeight="1">
      <c r="B1744" s="888"/>
      <c r="C1744" s="1015"/>
      <c r="D1744" s="1015"/>
      <c r="E1744" s="1015"/>
      <c r="F1744" s="1015"/>
      <c r="G1744" s="1015"/>
      <c r="H1744" s="1015"/>
      <c r="I1744" s="1015"/>
      <c r="J1744" s="1015"/>
      <c r="K1744" s="1015"/>
      <c r="L1744" s="1015"/>
      <c r="M1744" s="1015"/>
      <c r="N1744" s="1015"/>
      <c r="O1744" s="1016"/>
    </row>
    <row r="1745" spans="2:15" ht="16.350000000000001" customHeight="1">
      <c r="B1745" s="888"/>
      <c r="C1745" s="1015"/>
      <c r="D1745" s="1015"/>
      <c r="E1745" s="1015"/>
      <c r="F1745" s="1015"/>
      <c r="G1745" s="1015"/>
      <c r="H1745" s="1015"/>
      <c r="I1745" s="1015"/>
      <c r="J1745" s="1015"/>
      <c r="K1745" s="1015"/>
      <c r="L1745" s="1015"/>
      <c r="M1745" s="1015"/>
      <c r="N1745" s="1015"/>
      <c r="O1745" s="1016"/>
    </row>
    <row r="1746" spans="2:15" ht="16.350000000000001" customHeight="1">
      <c r="B1746" s="888"/>
      <c r="C1746" s="1015"/>
      <c r="D1746" s="1015"/>
      <c r="E1746" s="1015"/>
      <c r="F1746" s="1015"/>
      <c r="G1746" s="1015"/>
      <c r="H1746" s="1015"/>
      <c r="I1746" s="1015"/>
      <c r="J1746" s="1015"/>
      <c r="K1746" s="1015"/>
      <c r="L1746" s="1015"/>
      <c r="M1746" s="1015"/>
      <c r="N1746" s="1015"/>
      <c r="O1746" s="1016"/>
    </row>
    <row r="1747" spans="2:15" ht="16.350000000000001" customHeight="1">
      <c r="B1747" s="888"/>
      <c r="C1747" s="1015"/>
      <c r="D1747" s="1015"/>
      <c r="E1747" s="1015"/>
      <c r="F1747" s="1015"/>
      <c r="G1747" s="1015"/>
      <c r="H1747" s="1015"/>
      <c r="I1747" s="1015"/>
      <c r="J1747" s="1015"/>
      <c r="K1747" s="1015"/>
      <c r="L1747" s="1015"/>
      <c r="M1747" s="1015"/>
      <c r="N1747" s="1015"/>
      <c r="O1747" s="1016"/>
    </row>
    <row r="1748" spans="2:15" ht="16.350000000000001" customHeight="1">
      <c r="B1748" s="888"/>
      <c r="C1748" s="1015"/>
      <c r="D1748" s="1015"/>
      <c r="E1748" s="1015"/>
      <c r="F1748" s="1015"/>
      <c r="G1748" s="1015"/>
      <c r="H1748" s="1015"/>
      <c r="I1748" s="1015"/>
      <c r="J1748" s="1015"/>
      <c r="K1748" s="1015"/>
      <c r="L1748" s="1015"/>
      <c r="M1748" s="1015"/>
      <c r="N1748" s="1015"/>
      <c r="O1748" s="1016"/>
    </row>
    <row r="1749" spans="2:15" ht="16.350000000000001" customHeight="1">
      <c r="B1749" s="888"/>
      <c r="C1749" s="1015"/>
      <c r="D1749" s="1015"/>
      <c r="E1749" s="1015"/>
      <c r="F1749" s="1015"/>
      <c r="G1749" s="1015"/>
      <c r="H1749" s="1015"/>
      <c r="I1749" s="1015"/>
      <c r="J1749" s="1015"/>
      <c r="K1749" s="1015"/>
      <c r="L1749" s="1015"/>
      <c r="M1749" s="1015"/>
      <c r="N1749" s="1015"/>
      <c r="O1749" s="1016"/>
    </row>
    <row r="1750" spans="2:15" ht="16.350000000000001" customHeight="1">
      <c r="B1750" s="888"/>
      <c r="C1750" s="1015"/>
      <c r="D1750" s="1015"/>
      <c r="E1750" s="1015"/>
      <c r="F1750" s="1015"/>
      <c r="G1750" s="1015"/>
      <c r="H1750" s="1015"/>
      <c r="I1750" s="1015"/>
      <c r="J1750" s="1015"/>
      <c r="K1750" s="1015"/>
      <c r="L1750" s="1015"/>
      <c r="M1750" s="1015"/>
      <c r="N1750" s="1015"/>
      <c r="O1750" s="1016"/>
    </row>
    <row r="1751" spans="2:15" ht="16.350000000000001" customHeight="1">
      <c r="B1751" s="888"/>
      <c r="C1751" s="1015"/>
      <c r="D1751" s="1015"/>
      <c r="E1751" s="1015"/>
      <c r="F1751" s="1015"/>
      <c r="G1751" s="1015"/>
      <c r="H1751" s="1015"/>
      <c r="I1751" s="1015"/>
      <c r="J1751" s="1015"/>
      <c r="K1751" s="1015"/>
      <c r="L1751" s="1015"/>
      <c r="M1751" s="1015"/>
      <c r="N1751" s="1015"/>
      <c r="O1751" s="1016"/>
    </row>
    <row r="1752" spans="2:15" ht="16.350000000000001" customHeight="1">
      <c r="B1752" s="888"/>
      <c r="C1752" s="1015"/>
      <c r="D1752" s="1015"/>
      <c r="E1752" s="1015"/>
      <c r="F1752" s="1015"/>
      <c r="G1752" s="1015"/>
      <c r="H1752" s="1015"/>
      <c r="I1752" s="1015"/>
      <c r="J1752" s="1015"/>
      <c r="K1752" s="1015"/>
      <c r="L1752" s="1015"/>
      <c r="M1752" s="1015"/>
      <c r="N1752" s="1015"/>
      <c r="O1752" s="1016"/>
    </row>
    <row r="1753" spans="2:15" ht="16.350000000000001" customHeight="1">
      <c r="B1753" s="983" t="s">
        <v>182</v>
      </c>
      <c r="C1753" s="984"/>
      <c r="D1753" s="984"/>
      <c r="E1753" s="984"/>
      <c r="F1753" s="984"/>
      <c r="G1753" s="984"/>
      <c r="H1753" s="984"/>
      <c r="I1753" s="984"/>
      <c r="J1753" s="984"/>
      <c r="K1753" s="984"/>
      <c r="L1753" s="970" t="s">
        <v>65</v>
      </c>
      <c r="M1753" s="970"/>
      <c r="N1753" s="970"/>
      <c r="O1753" s="971"/>
    </row>
    <row r="1754" spans="2:15" ht="16.350000000000001" customHeight="1">
      <c r="B1754" s="983"/>
      <c r="C1754" s="984"/>
      <c r="D1754" s="984"/>
      <c r="E1754" s="984"/>
      <c r="F1754" s="984"/>
      <c r="G1754" s="984"/>
      <c r="H1754" s="984"/>
      <c r="I1754" s="984"/>
      <c r="J1754" s="984"/>
      <c r="K1754" s="984"/>
      <c r="L1754" s="970"/>
      <c r="M1754" s="970"/>
      <c r="N1754" s="970"/>
      <c r="O1754" s="971"/>
    </row>
    <row r="1755" spans="2:15" ht="16.350000000000001" customHeight="1">
      <c r="B1755" s="1007" t="s">
        <v>183</v>
      </c>
      <c r="C1755" s="1008"/>
      <c r="D1755" s="1008"/>
      <c r="E1755" s="1008"/>
      <c r="F1755" s="1008"/>
      <c r="G1755" s="1008"/>
      <c r="H1755" s="1008"/>
      <c r="I1755" s="1008"/>
      <c r="J1755" s="1008"/>
      <c r="K1755" s="1008"/>
      <c r="L1755" s="1011" t="s">
        <v>184</v>
      </c>
      <c r="M1755" s="1011"/>
      <c r="N1755" s="1011"/>
      <c r="O1755" s="1012"/>
    </row>
    <row r="1756" spans="2:15" ht="16.350000000000001" customHeight="1">
      <c r="B1756" s="1007"/>
      <c r="C1756" s="1008"/>
      <c r="D1756" s="1008"/>
      <c r="E1756" s="1008"/>
      <c r="F1756" s="1008"/>
      <c r="G1756" s="1008"/>
      <c r="H1756" s="1008"/>
      <c r="I1756" s="1008"/>
      <c r="J1756" s="1008"/>
      <c r="K1756" s="1008"/>
      <c r="L1756" s="1011"/>
      <c r="M1756" s="1011"/>
      <c r="N1756" s="1011"/>
      <c r="O1756" s="1012"/>
    </row>
    <row r="1757" spans="2:15" ht="16.350000000000001" customHeight="1">
      <c r="B1757" s="1007"/>
      <c r="C1757" s="1008"/>
      <c r="D1757" s="1008"/>
      <c r="E1757" s="1008"/>
      <c r="F1757" s="1008"/>
      <c r="G1757" s="1008"/>
      <c r="H1757" s="1008"/>
      <c r="I1757" s="1008"/>
      <c r="J1757" s="1008"/>
      <c r="K1757" s="1008"/>
      <c r="L1757" s="1011"/>
      <c r="M1757" s="1011"/>
      <c r="N1757" s="1011"/>
      <c r="O1757" s="1012"/>
    </row>
    <row r="1758" spans="2:15" ht="16.350000000000001" customHeight="1">
      <c r="B1758" s="1007"/>
      <c r="C1758" s="1008"/>
      <c r="D1758" s="1008"/>
      <c r="E1758" s="1008"/>
      <c r="F1758" s="1008"/>
      <c r="G1758" s="1008"/>
      <c r="H1758" s="1008"/>
      <c r="I1758" s="1008"/>
      <c r="J1758" s="1008"/>
      <c r="K1758" s="1008"/>
      <c r="L1758" s="1011"/>
      <c r="M1758" s="1011"/>
      <c r="N1758" s="1011"/>
      <c r="O1758" s="1012"/>
    </row>
    <row r="1759" spans="2:15" ht="16.350000000000001" customHeight="1">
      <c r="B1759" s="1007"/>
      <c r="C1759" s="1008"/>
      <c r="D1759" s="1008"/>
      <c r="E1759" s="1008"/>
      <c r="F1759" s="1008"/>
      <c r="G1759" s="1008"/>
      <c r="H1759" s="1008"/>
      <c r="I1759" s="1008"/>
      <c r="J1759" s="1008"/>
      <c r="K1759" s="1008"/>
      <c r="L1759" s="1011"/>
      <c r="M1759" s="1011"/>
      <c r="N1759" s="1011"/>
      <c r="O1759" s="1012"/>
    </row>
    <row r="1760" spans="2:15" ht="16.350000000000001" customHeight="1" thickBot="1">
      <c r="B1760" s="996" t="s">
        <v>153</v>
      </c>
      <c r="C1760" s="997"/>
      <c r="D1760" s="997"/>
      <c r="E1760" s="997"/>
      <c r="F1760" s="997"/>
      <c r="G1760" s="997"/>
      <c r="H1760" s="997"/>
      <c r="I1760" s="997"/>
      <c r="J1760" s="997"/>
      <c r="K1760" s="997"/>
      <c r="L1760" s="997"/>
      <c r="M1760" s="997"/>
      <c r="N1760" s="997"/>
      <c r="O1760" s="998"/>
    </row>
    <row r="1761" spans="2:15" s="697" customFormat="1" ht="16.350000000000001" customHeight="1" thickBot="1"/>
    <row r="1762" spans="2:15" ht="15" customHeight="1">
      <c r="B1762" s="943" t="s">
        <v>437</v>
      </c>
      <c r="C1762" s="829" t="s">
        <v>742</v>
      </c>
      <c r="D1762" s="829"/>
      <c r="E1762" s="829"/>
      <c r="F1762" s="829"/>
      <c r="G1762" s="829"/>
      <c r="H1762" s="829"/>
      <c r="I1762" s="829"/>
      <c r="J1762" s="829"/>
      <c r="K1762" s="829"/>
      <c r="L1762" s="829"/>
      <c r="M1762" s="829"/>
      <c r="N1762" s="829"/>
      <c r="O1762" s="830"/>
    </row>
    <row r="1763" spans="2:15" ht="16.350000000000001" customHeight="1">
      <c r="B1763" s="920"/>
      <c r="C1763" s="831"/>
      <c r="D1763" s="831"/>
      <c r="E1763" s="831"/>
      <c r="F1763" s="831"/>
      <c r="G1763" s="831"/>
      <c r="H1763" s="831"/>
      <c r="I1763" s="831"/>
      <c r="J1763" s="831"/>
      <c r="K1763" s="831"/>
      <c r="L1763" s="831"/>
      <c r="M1763" s="831"/>
      <c r="N1763" s="831"/>
      <c r="O1763" s="832"/>
    </row>
    <row r="1764" spans="2:15" ht="16.350000000000001" customHeight="1">
      <c r="B1764" s="920"/>
      <c r="C1764" s="831"/>
      <c r="D1764" s="831"/>
      <c r="E1764" s="831"/>
      <c r="F1764" s="831"/>
      <c r="G1764" s="831"/>
      <c r="H1764" s="831"/>
      <c r="I1764" s="831"/>
      <c r="J1764" s="831"/>
      <c r="K1764" s="831"/>
      <c r="L1764" s="831"/>
      <c r="M1764" s="831"/>
      <c r="N1764" s="831"/>
      <c r="O1764" s="832"/>
    </row>
    <row r="1765" spans="2:15" ht="16.350000000000001" customHeight="1">
      <c r="B1765" s="875" t="s">
        <v>59</v>
      </c>
      <c r="C1765" s="889"/>
      <c r="D1765" s="876" t="s">
        <v>58</v>
      </c>
      <c r="E1765" s="889"/>
      <c r="F1765" s="917" t="s">
        <v>60</v>
      </c>
      <c r="G1765" s="889"/>
      <c r="H1765" s="918" t="s">
        <v>61</v>
      </c>
      <c r="I1765" s="918"/>
      <c r="J1765" s="753"/>
      <c r="K1765" s="753"/>
      <c r="L1765" s="753"/>
      <c r="M1765" s="753"/>
      <c r="N1765" s="872" t="s">
        <v>62</v>
      </c>
      <c r="O1765" s="741"/>
    </row>
    <row r="1766" spans="2:15" ht="16.350000000000001" customHeight="1">
      <c r="B1766" s="875"/>
      <c r="C1766" s="889"/>
      <c r="D1766" s="876"/>
      <c r="E1766" s="889"/>
      <c r="F1766" s="917"/>
      <c r="G1766" s="889"/>
      <c r="H1766" s="918"/>
      <c r="I1766" s="918"/>
      <c r="J1766" s="753"/>
      <c r="K1766" s="753"/>
      <c r="L1766" s="753"/>
      <c r="M1766" s="753"/>
      <c r="N1766" s="872"/>
      <c r="O1766" s="741"/>
    </row>
    <row r="1767" spans="2:15" ht="16.350000000000001" customHeight="1">
      <c r="B1767" s="888" t="s">
        <v>115</v>
      </c>
      <c r="C1767" s="954"/>
      <c r="D1767" s="954"/>
      <c r="E1767" s="954"/>
      <c r="F1767" s="954"/>
      <c r="G1767" s="954"/>
      <c r="H1767" s="954"/>
      <c r="I1767" s="954"/>
      <c r="J1767" s="954"/>
      <c r="K1767" s="954"/>
      <c r="L1767" s="954"/>
      <c r="M1767" s="954"/>
      <c r="N1767" s="954"/>
      <c r="O1767" s="955"/>
    </row>
    <row r="1768" spans="2:15" ht="16.350000000000001" customHeight="1">
      <c r="B1768" s="888"/>
      <c r="C1768" s="954"/>
      <c r="D1768" s="954"/>
      <c r="E1768" s="954"/>
      <c r="F1768" s="954"/>
      <c r="G1768" s="954"/>
      <c r="H1768" s="954"/>
      <c r="I1768" s="954"/>
      <c r="J1768" s="954"/>
      <c r="K1768" s="954"/>
      <c r="L1768" s="954"/>
      <c r="M1768" s="954"/>
      <c r="N1768" s="954"/>
      <c r="O1768" s="955"/>
    </row>
    <row r="1769" spans="2:15" ht="16.350000000000001" customHeight="1">
      <c r="B1769" s="888"/>
      <c r="C1769" s="954"/>
      <c r="D1769" s="954"/>
      <c r="E1769" s="954"/>
      <c r="F1769" s="954"/>
      <c r="G1769" s="954"/>
      <c r="H1769" s="954"/>
      <c r="I1769" s="954"/>
      <c r="J1769" s="954"/>
      <c r="K1769" s="954"/>
      <c r="L1769" s="954"/>
      <c r="M1769" s="954"/>
      <c r="N1769" s="954"/>
      <c r="O1769" s="955"/>
    </row>
    <row r="1770" spans="2:15" ht="16.350000000000001" customHeight="1">
      <c r="B1770" s="888"/>
      <c r="C1770" s="954"/>
      <c r="D1770" s="954"/>
      <c r="E1770" s="954"/>
      <c r="F1770" s="954"/>
      <c r="G1770" s="954"/>
      <c r="H1770" s="954"/>
      <c r="I1770" s="954"/>
      <c r="J1770" s="954"/>
      <c r="K1770" s="954"/>
      <c r="L1770" s="954"/>
      <c r="M1770" s="954"/>
      <c r="N1770" s="954"/>
      <c r="O1770" s="955"/>
    </row>
    <row r="1771" spans="2:15" ht="16.350000000000001" customHeight="1">
      <c r="B1771" s="888"/>
      <c r="C1771" s="954"/>
      <c r="D1771" s="954"/>
      <c r="E1771" s="954"/>
      <c r="F1771" s="954"/>
      <c r="G1771" s="954"/>
      <c r="H1771" s="954"/>
      <c r="I1771" s="954"/>
      <c r="J1771" s="954"/>
      <c r="K1771" s="954"/>
      <c r="L1771" s="954"/>
      <c r="M1771" s="954"/>
      <c r="N1771" s="954"/>
      <c r="O1771" s="955"/>
    </row>
    <row r="1772" spans="2:15" ht="16.350000000000001" customHeight="1">
      <c r="B1772" s="888"/>
      <c r="C1772" s="954"/>
      <c r="D1772" s="954"/>
      <c r="E1772" s="954"/>
      <c r="F1772" s="954"/>
      <c r="G1772" s="954"/>
      <c r="H1772" s="954"/>
      <c r="I1772" s="954"/>
      <c r="J1772" s="954"/>
      <c r="K1772" s="954"/>
      <c r="L1772" s="954"/>
      <c r="M1772" s="954"/>
      <c r="N1772" s="954"/>
      <c r="O1772" s="955"/>
    </row>
    <row r="1773" spans="2:15" ht="16.350000000000001" customHeight="1">
      <c r="B1773" s="888"/>
      <c r="C1773" s="954"/>
      <c r="D1773" s="954"/>
      <c r="E1773" s="954"/>
      <c r="F1773" s="954"/>
      <c r="G1773" s="954"/>
      <c r="H1773" s="954"/>
      <c r="I1773" s="954"/>
      <c r="J1773" s="954"/>
      <c r="K1773" s="954"/>
      <c r="L1773" s="954"/>
      <c r="M1773" s="954"/>
      <c r="N1773" s="954"/>
      <c r="O1773" s="955"/>
    </row>
    <row r="1774" spans="2:15" ht="16.350000000000001" customHeight="1">
      <c r="B1774" s="888"/>
      <c r="C1774" s="954"/>
      <c r="D1774" s="954"/>
      <c r="E1774" s="954"/>
      <c r="F1774" s="954"/>
      <c r="G1774" s="954"/>
      <c r="H1774" s="954"/>
      <c r="I1774" s="954"/>
      <c r="J1774" s="954"/>
      <c r="K1774" s="954"/>
      <c r="L1774" s="954"/>
      <c r="M1774" s="954"/>
      <c r="N1774" s="954"/>
      <c r="O1774" s="955"/>
    </row>
    <row r="1775" spans="2:15" ht="16.350000000000001" customHeight="1">
      <c r="B1775" s="888"/>
      <c r="C1775" s="954"/>
      <c r="D1775" s="954"/>
      <c r="E1775" s="954"/>
      <c r="F1775" s="954"/>
      <c r="G1775" s="954"/>
      <c r="H1775" s="954"/>
      <c r="I1775" s="954"/>
      <c r="J1775" s="954"/>
      <c r="K1775" s="954"/>
      <c r="L1775" s="954"/>
      <c r="M1775" s="954"/>
      <c r="N1775" s="954"/>
      <c r="O1775" s="955"/>
    </row>
    <row r="1776" spans="2:15" ht="16.350000000000001" customHeight="1">
      <c r="B1776" s="888"/>
      <c r="C1776" s="954"/>
      <c r="D1776" s="954"/>
      <c r="E1776" s="954"/>
      <c r="F1776" s="954"/>
      <c r="G1776" s="954"/>
      <c r="H1776" s="954"/>
      <c r="I1776" s="954"/>
      <c r="J1776" s="954"/>
      <c r="K1776" s="954"/>
      <c r="L1776" s="954"/>
      <c r="M1776" s="954"/>
      <c r="N1776" s="954"/>
      <c r="O1776" s="955"/>
    </row>
    <row r="1777" spans="2:15" ht="16.350000000000001" customHeight="1">
      <c r="B1777" s="888"/>
      <c r="C1777" s="954"/>
      <c r="D1777" s="954"/>
      <c r="E1777" s="954"/>
      <c r="F1777" s="954"/>
      <c r="G1777" s="954"/>
      <c r="H1777" s="954"/>
      <c r="I1777" s="954"/>
      <c r="J1777" s="954"/>
      <c r="K1777" s="954"/>
      <c r="L1777" s="954"/>
      <c r="M1777" s="954"/>
      <c r="N1777" s="954"/>
      <c r="O1777" s="955"/>
    </row>
    <row r="1778" spans="2:15" ht="16.350000000000001" customHeight="1">
      <c r="B1778" s="888"/>
      <c r="C1778" s="954"/>
      <c r="D1778" s="954"/>
      <c r="E1778" s="954"/>
      <c r="F1778" s="954"/>
      <c r="G1778" s="954"/>
      <c r="H1778" s="954"/>
      <c r="I1778" s="954"/>
      <c r="J1778" s="954"/>
      <c r="K1778" s="954"/>
      <c r="L1778" s="954"/>
      <c r="M1778" s="954"/>
      <c r="N1778" s="954"/>
      <c r="O1778" s="955"/>
    </row>
    <row r="1779" spans="2:15" ht="16.350000000000001" customHeight="1">
      <c r="B1779" s="888"/>
      <c r="C1779" s="954"/>
      <c r="D1779" s="954"/>
      <c r="E1779" s="954"/>
      <c r="F1779" s="954"/>
      <c r="G1779" s="954"/>
      <c r="H1779" s="954"/>
      <c r="I1779" s="954"/>
      <c r="J1779" s="954"/>
      <c r="K1779" s="954"/>
      <c r="L1779" s="954"/>
      <c r="M1779" s="954"/>
      <c r="N1779" s="954"/>
      <c r="O1779" s="955"/>
    </row>
    <row r="1780" spans="2:15" ht="16.350000000000001" customHeight="1">
      <c r="B1780" s="888"/>
      <c r="C1780" s="954"/>
      <c r="D1780" s="954"/>
      <c r="E1780" s="954"/>
      <c r="F1780" s="954"/>
      <c r="G1780" s="954"/>
      <c r="H1780" s="954"/>
      <c r="I1780" s="954"/>
      <c r="J1780" s="954"/>
      <c r="K1780" s="954"/>
      <c r="L1780" s="954"/>
      <c r="M1780" s="954"/>
      <c r="N1780" s="954"/>
      <c r="O1780" s="955"/>
    </row>
    <row r="1781" spans="2:15" ht="16.350000000000001" customHeight="1">
      <c r="B1781" s="888"/>
      <c r="C1781" s="954"/>
      <c r="D1781" s="954"/>
      <c r="E1781" s="954"/>
      <c r="F1781" s="954"/>
      <c r="G1781" s="954"/>
      <c r="H1781" s="954"/>
      <c r="I1781" s="954"/>
      <c r="J1781" s="954"/>
      <c r="K1781" s="954"/>
      <c r="L1781" s="954"/>
      <c r="M1781" s="954"/>
      <c r="N1781" s="954"/>
      <c r="O1781" s="955"/>
    </row>
    <row r="1782" spans="2:15" ht="16.350000000000001" customHeight="1">
      <c r="B1782" s="888"/>
      <c r="C1782" s="954"/>
      <c r="D1782" s="954"/>
      <c r="E1782" s="954"/>
      <c r="F1782" s="954"/>
      <c r="G1782" s="954"/>
      <c r="H1782" s="954"/>
      <c r="I1782" s="954"/>
      <c r="J1782" s="954"/>
      <c r="K1782" s="954"/>
      <c r="L1782" s="954"/>
      <c r="M1782" s="954"/>
      <c r="N1782" s="954"/>
      <c r="O1782" s="955"/>
    </row>
    <row r="1783" spans="2:15" ht="16.350000000000001" customHeight="1">
      <c r="B1783" s="888"/>
      <c r="C1783" s="954"/>
      <c r="D1783" s="954"/>
      <c r="E1783" s="954"/>
      <c r="F1783" s="954"/>
      <c r="G1783" s="954"/>
      <c r="H1783" s="954"/>
      <c r="I1783" s="954"/>
      <c r="J1783" s="954"/>
      <c r="K1783" s="954"/>
      <c r="L1783" s="954"/>
      <c r="M1783" s="954"/>
      <c r="N1783" s="954"/>
      <c r="O1783" s="955"/>
    </row>
    <row r="1784" spans="2:15" ht="16.350000000000001" customHeight="1">
      <c r="B1784" s="888"/>
      <c r="C1784" s="954"/>
      <c r="D1784" s="954"/>
      <c r="E1784" s="954"/>
      <c r="F1784" s="954"/>
      <c r="G1784" s="954"/>
      <c r="H1784" s="954"/>
      <c r="I1784" s="954"/>
      <c r="J1784" s="954"/>
      <c r="K1784" s="954"/>
      <c r="L1784" s="954"/>
      <c r="M1784" s="954"/>
      <c r="N1784" s="954"/>
      <c r="O1784" s="955"/>
    </row>
    <row r="1785" spans="2:15" ht="16.350000000000001" customHeight="1">
      <c r="B1785" s="888"/>
      <c r="C1785" s="954"/>
      <c r="D1785" s="954"/>
      <c r="E1785" s="954"/>
      <c r="F1785" s="954"/>
      <c r="G1785" s="954"/>
      <c r="H1785" s="954"/>
      <c r="I1785" s="954"/>
      <c r="J1785" s="954"/>
      <c r="K1785" s="954"/>
      <c r="L1785" s="954"/>
      <c r="M1785" s="954"/>
      <c r="N1785" s="954"/>
      <c r="O1785" s="955"/>
    </row>
    <row r="1786" spans="2:15" ht="16.350000000000001" customHeight="1">
      <c r="B1786" s="983" t="s">
        <v>182</v>
      </c>
      <c r="C1786" s="984"/>
      <c r="D1786" s="984"/>
      <c r="E1786" s="984"/>
      <c r="F1786" s="984"/>
      <c r="G1786" s="984"/>
      <c r="H1786" s="984"/>
      <c r="I1786" s="984"/>
      <c r="J1786" s="984"/>
      <c r="K1786" s="984"/>
      <c r="L1786" s="970" t="s">
        <v>65</v>
      </c>
      <c r="M1786" s="970"/>
      <c r="N1786" s="970"/>
      <c r="O1786" s="971"/>
    </row>
    <row r="1787" spans="2:15" ht="16.350000000000001" customHeight="1">
      <c r="B1787" s="983"/>
      <c r="C1787" s="984"/>
      <c r="D1787" s="984"/>
      <c r="E1787" s="984"/>
      <c r="F1787" s="984"/>
      <c r="G1787" s="984"/>
      <c r="H1787" s="984"/>
      <c r="I1787" s="984"/>
      <c r="J1787" s="984"/>
      <c r="K1787" s="984"/>
      <c r="L1787" s="970"/>
      <c r="M1787" s="970"/>
      <c r="N1787" s="970"/>
      <c r="O1787" s="971"/>
    </row>
    <row r="1788" spans="2:15" ht="16.350000000000001" customHeight="1">
      <c r="B1788" s="1007" t="s">
        <v>183</v>
      </c>
      <c r="C1788" s="1008"/>
      <c r="D1788" s="1008"/>
      <c r="E1788" s="1008"/>
      <c r="F1788" s="1008"/>
      <c r="G1788" s="1008"/>
      <c r="H1788" s="1008"/>
      <c r="I1788" s="1008"/>
      <c r="J1788" s="1008"/>
      <c r="K1788" s="1008"/>
      <c r="L1788" s="1011" t="s">
        <v>184</v>
      </c>
      <c r="M1788" s="1011"/>
      <c r="N1788" s="1011"/>
      <c r="O1788" s="1012"/>
    </row>
    <row r="1789" spans="2:15" ht="16.350000000000001" customHeight="1">
      <c r="B1789" s="1007"/>
      <c r="C1789" s="1008"/>
      <c r="D1789" s="1008"/>
      <c r="E1789" s="1008"/>
      <c r="F1789" s="1008"/>
      <c r="G1789" s="1008"/>
      <c r="H1789" s="1008"/>
      <c r="I1789" s="1008"/>
      <c r="J1789" s="1008"/>
      <c r="K1789" s="1008"/>
      <c r="L1789" s="1011"/>
      <c r="M1789" s="1011"/>
      <c r="N1789" s="1011"/>
      <c r="O1789" s="1012"/>
    </row>
    <row r="1790" spans="2:15" ht="16.350000000000001" customHeight="1">
      <c r="B1790" s="1007"/>
      <c r="C1790" s="1008"/>
      <c r="D1790" s="1008"/>
      <c r="E1790" s="1008"/>
      <c r="F1790" s="1008"/>
      <c r="G1790" s="1008"/>
      <c r="H1790" s="1008"/>
      <c r="I1790" s="1008"/>
      <c r="J1790" s="1008"/>
      <c r="K1790" s="1008"/>
      <c r="L1790" s="1011"/>
      <c r="M1790" s="1011"/>
      <c r="N1790" s="1011"/>
      <c r="O1790" s="1012"/>
    </row>
    <row r="1791" spans="2:15" ht="16.350000000000001" customHeight="1">
      <c r="B1791" s="1007"/>
      <c r="C1791" s="1008"/>
      <c r="D1791" s="1008"/>
      <c r="E1791" s="1008"/>
      <c r="F1791" s="1008"/>
      <c r="G1791" s="1008"/>
      <c r="H1791" s="1008"/>
      <c r="I1791" s="1008"/>
      <c r="J1791" s="1008"/>
      <c r="K1791" s="1008"/>
      <c r="L1791" s="1011"/>
      <c r="M1791" s="1011"/>
      <c r="N1791" s="1011"/>
      <c r="O1791" s="1012"/>
    </row>
    <row r="1792" spans="2:15" ht="16.350000000000001" customHeight="1" thickBot="1">
      <c r="B1792" s="1009"/>
      <c r="C1792" s="1010"/>
      <c r="D1792" s="1010"/>
      <c r="E1792" s="1010"/>
      <c r="F1792" s="1010"/>
      <c r="G1792" s="1010"/>
      <c r="H1792" s="1010"/>
      <c r="I1792" s="1010"/>
      <c r="J1792" s="1010"/>
      <c r="K1792" s="1010"/>
      <c r="L1792" s="1013"/>
      <c r="M1792" s="1013"/>
      <c r="N1792" s="1013"/>
      <c r="O1792" s="1014"/>
    </row>
    <row r="1793" spans="2:15" s="697" customFormat="1" ht="16.350000000000001" customHeight="1" thickBot="1"/>
    <row r="1794" spans="2:15" ht="16.350000000000001" customHeight="1">
      <c r="B1794" s="943" t="s">
        <v>436</v>
      </c>
      <c r="C1794" s="829" t="s">
        <v>743</v>
      </c>
      <c r="D1794" s="829"/>
      <c r="E1794" s="829"/>
      <c r="F1794" s="829"/>
      <c r="G1794" s="829"/>
      <c r="H1794" s="829"/>
      <c r="I1794" s="829"/>
      <c r="J1794" s="829"/>
      <c r="K1794" s="829"/>
      <c r="L1794" s="829"/>
      <c r="M1794" s="829"/>
      <c r="N1794" s="829"/>
      <c r="O1794" s="830"/>
    </row>
    <row r="1795" spans="2:15" ht="16.350000000000001" customHeight="1">
      <c r="B1795" s="920"/>
      <c r="C1795" s="831"/>
      <c r="D1795" s="831"/>
      <c r="E1795" s="831"/>
      <c r="F1795" s="831"/>
      <c r="G1795" s="831"/>
      <c r="H1795" s="831"/>
      <c r="I1795" s="831"/>
      <c r="J1795" s="831"/>
      <c r="K1795" s="831"/>
      <c r="L1795" s="831"/>
      <c r="M1795" s="831"/>
      <c r="N1795" s="831"/>
      <c r="O1795" s="832"/>
    </row>
    <row r="1796" spans="2:15" ht="16.350000000000001" customHeight="1">
      <c r="B1796" s="920"/>
      <c r="C1796" s="831"/>
      <c r="D1796" s="831"/>
      <c r="E1796" s="831"/>
      <c r="F1796" s="831"/>
      <c r="G1796" s="831"/>
      <c r="H1796" s="831"/>
      <c r="I1796" s="831"/>
      <c r="J1796" s="831"/>
      <c r="K1796" s="831"/>
      <c r="L1796" s="831"/>
      <c r="M1796" s="831"/>
      <c r="N1796" s="831"/>
      <c r="O1796" s="832"/>
    </row>
    <row r="1797" spans="2:15" ht="16.350000000000001" customHeight="1">
      <c r="B1797" s="875" t="s">
        <v>59</v>
      </c>
      <c r="C1797" s="889"/>
      <c r="D1797" s="876" t="s">
        <v>58</v>
      </c>
      <c r="E1797" s="889"/>
      <c r="F1797" s="917" t="s">
        <v>60</v>
      </c>
      <c r="G1797" s="889"/>
      <c r="H1797" s="918" t="s">
        <v>61</v>
      </c>
      <c r="I1797" s="918"/>
      <c r="J1797" s="753"/>
      <c r="K1797" s="753"/>
      <c r="L1797" s="753"/>
      <c r="M1797" s="753"/>
      <c r="N1797" s="872" t="s">
        <v>62</v>
      </c>
      <c r="O1797" s="741"/>
    </row>
    <row r="1798" spans="2:15" ht="16.350000000000001" customHeight="1">
      <c r="B1798" s="875"/>
      <c r="C1798" s="889"/>
      <c r="D1798" s="876"/>
      <c r="E1798" s="889"/>
      <c r="F1798" s="917"/>
      <c r="G1798" s="889"/>
      <c r="H1798" s="918"/>
      <c r="I1798" s="918"/>
      <c r="J1798" s="753"/>
      <c r="K1798" s="753"/>
      <c r="L1798" s="753"/>
      <c r="M1798" s="753"/>
      <c r="N1798" s="872"/>
      <c r="O1798" s="741"/>
    </row>
    <row r="1799" spans="2:15" ht="16.350000000000001" customHeight="1">
      <c r="B1799" s="888" t="s">
        <v>115</v>
      </c>
      <c r="C1799" s="886"/>
      <c r="D1799" s="886"/>
      <c r="E1799" s="886"/>
      <c r="F1799" s="886"/>
      <c r="G1799" s="886"/>
      <c r="H1799" s="886"/>
      <c r="I1799" s="886"/>
      <c r="J1799" s="886"/>
      <c r="K1799" s="886"/>
      <c r="L1799" s="886"/>
      <c r="M1799" s="886"/>
      <c r="N1799" s="886"/>
      <c r="O1799" s="887"/>
    </row>
    <row r="1800" spans="2:15" ht="16.350000000000001" customHeight="1">
      <c r="B1800" s="888"/>
      <c r="C1800" s="886"/>
      <c r="D1800" s="886"/>
      <c r="E1800" s="886"/>
      <c r="F1800" s="886"/>
      <c r="G1800" s="886"/>
      <c r="H1800" s="886"/>
      <c r="I1800" s="886"/>
      <c r="J1800" s="886"/>
      <c r="K1800" s="886"/>
      <c r="L1800" s="886"/>
      <c r="M1800" s="886"/>
      <c r="N1800" s="886"/>
      <c r="O1800" s="887"/>
    </row>
    <row r="1801" spans="2:15" ht="16.350000000000001" customHeight="1">
      <c r="B1801" s="888"/>
      <c r="C1801" s="886"/>
      <c r="D1801" s="886"/>
      <c r="E1801" s="886"/>
      <c r="F1801" s="886"/>
      <c r="G1801" s="886"/>
      <c r="H1801" s="886"/>
      <c r="I1801" s="886"/>
      <c r="J1801" s="886"/>
      <c r="K1801" s="886"/>
      <c r="L1801" s="886"/>
      <c r="M1801" s="886"/>
      <c r="N1801" s="886"/>
      <c r="O1801" s="887"/>
    </row>
    <row r="1802" spans="2:15" ht="16.350000000000001" customHeight="1">
      <c r="B1802" s="888"/>
      <c r="C1802" s="886"/>
      <c r="D1802" s="886"/>
      <c r="E1802" s="886"/>
      <c r="F1802" s="886"/>
      <c r="G1802" s="886"/>
      <c r="H1802" s="886"/>
      <c r="I1802" s="886"/>
      <c r="J1802" s="886"/>
      <c r="K1802" s="886"/>
      <c r="L1802" s="886"/>
      <c r="M1802" s="886"/>
      <c r="N1802" s="886"/>
      <c r="O1802" s="887"/>
    </row>
    <row r="1803" spans="2:15" ht="16.350000000000001" customHeight="1">
      <c r="B1803" s="888"/>
      <c r="C1803" s="886"/>
      <c r="D1803" s="886"/>
      <c r="E1803" s="886"/>
      <c r="F1803" s="886"/>
      <c r="G1803" s="886"/>
      <c r="H1803" s="886"/>
      <c r="I1803" s="886"/>
      <c r="J1803" s="886"/>
      <c r="K1803" s="886"/>
      <c r="L1803" s="886"/>
      <c r="M1803" s="886"/>
      <c r="N1803" s="886"/>
      <c r="O1803" s="887"/>
    </row>
    <row r="1804" spans="2:15" ht="16.350000000000001" customHeight="1">
      <c r="B1804" s="888"/>
      <c r="C1804" s="886"/>
      <c r="D1804" s="886"/>
      <c r="E1804" s="886"/>
      <c r="F1804" s="886"/>
      <c r="G1804" s="886"/>
      <c r="H1804" s="886"/>
      <c r="I1804" s="886"/>
      <c r="J1804" s="886"/>
      <c r="K1804" s="886"/>
      <c r="L1804" s="886"/>
      <c r="M1804" s="886"/>
      <c r="N1804" s="886"/>
      <c r="O1804" s="887"/>
    </row>
    <row r="1805" spans="2:15" ht="16.350000000000001" customHeight="1">
      <c r="B1805" s="888"/>
      <c r="C1805" s="886"/>
      <c r="D1805" s="886"/>
      <c r="E1805" s="886"/>
      <c r="F1805" s="886"/>
      <c r="G1805" s="886"/>
      <c r="H1805" s="886"/>
      <c r="I1805" s="886"/>
      <c r="J1805" s="886"/>
      <c r="K1805" s="886"/>
      <c r="L1805" s="886"/>
      <c r="M1805" s="886"/>
      <c r="N1805" s="886"/>
      <c r="O1805" s="887"/>
    </row>
    <row r="1806" spans="2:15" ht="16.350000000000001" customHeight="1">
      <c r="B1806" s="888"/>
      <c r="C1806" s="886"/>
      <c r="D1806" s="886"/>
      <c r="E1806" s="886"/>
      <c r="F1806" s="886"/>
      <c r="G1806" s="886"/>
      <c r="H1806" s="886"/>
      <c r="I1806" s="886"/>
      <c r="J1806" s="886"/>
      <c r="K1806" s="886"/>
      <c r="L1806" s="886"/>
      <c r="M1806" s="886"/>
      <c r="N1806" s="886"/>
      <c r="O1806" s="887"/>
    </row>
    <row r="1807" spans="2:15" ht="16.350000000000001" customHeight="1">
      <c r="B1807" s="888"/>
      <c r="C1807" s="886"/>
      <c r="D1807" s="886"/>
      <c r="E1807" s="886"/>
      <c r="F1807" s="886"/>
      <c r="G1807" s="886"/>
      <c r="H1807" s="886"/>
      <c r="I1807" s="886"/>
      <c r="J1807" s="886"/>
      <c r="K1807" s="886"/>
      <c r="L1807" s="886"/>
      <c r="M1807" s="886"/>
      <c r="N1807" s="886"/>
      <c r="O1807" s="887"/>
    </row>
    <row r="1808" spans="2:15" ht="16.350000000000001" customHeight="1">
      <c r="B1808" s="888"/>
      <c r="C1808" s="886"/>
      <c r="D1808" s="886"/>
      <c r="E1808" s="886"/>
      <c r="F1808" s="886"/>
      <c r="G1808" s="886"/>
      <c r="H1808" s="886"/>
      <c r="I1808" s="886"/>
      <c r="J1808" s="886"/>
      <c r="K1808" s="886"/>
      <c r="L1808" s="886"/>
      <c r="M1808" s="886"/>
      <c r="N1808" s="886"/>
      <c r="O1808" s="887"/>
    </row>
    <row r="1809" spans="2:85" ht="16.350000000000001" customHeight="1">
      <c r="B1809" s="888"/>
      <c r="C1809" s="886"/>
      <c r="D1809" s="886"/>
      <c r="E1809" s="886"/>
      <c r="F1809" s="886"/>
      <c r="G1809" s="886"/>
      <c r="H1809" s="886"/>
      <c r="I1809" s="886"/>
      <c r="J1809" s="886"/>
      <c r="K1809" s="886"/>
      <c r="L1809" s="886"/>
      <c r="M1809" s="886"/>
      <c r="N1809" s="886"/>
      <c r="O1809" s="887"/>
    </row>
    <row r="1810" spans="2:85" ht="16.350000000000001" customHeight="1">
      <c r="B1810" s="888"/>
      <c r="C1810" s="886"/>
      <c r="D1810" s="886"/>
      <c r="E1810" s="886"/>
      <c r="F1810" s="886"/>
      <c r="G1810" s="886"/>
      <c r="H1810" s="886"/>
      <c r="I1810" s="886"/>
      <c r="J1810" s="886"/>
      <c r="K1810" s="886"/>
      <c r="L1810" s="886"/>
      <c r="M1810" s="886"/>
      <c r="N1810" s="886"/>
      <c r="O1810" s="887"/>
    </row>
    <row r="1811" spans="2:85" ht="16.350000000000001" customHeight="1">
      <c r="B1811" s="888"/>
      <c r="C1811" s="886"/>
      <c r="D1811" s="886"/>
      <c r="E1811" s="886"/>
      <c r="F1811" s="886"/>
      <c r="G1811" s="886"/>
      <c r="H1811" s="886"/>
      <c r="I1811" s="886"/>
      <c r="J1811" s="886"/>
      <c r="K1811" s="886"/>
      <c r="L1811" s="886"/>
      <c r="M1811" s="886"/>
      <c r="N1811" s="886"/>
      <c r="O1811" s="887"/>
    </row>
    <row r="1812" spans="2:85" ht="16.350000000000001" customHeight="1">
      <c r="B1812" s="888"/>
      <c r="C1812" s="886"/>
      <c r="D1812" s="886"/>
      <c r="E1812" s="886"/>
      <c r="F1812" s="886"/>
      <c r="G1812" s="886"/>
      <c r="H1812" s="886"/>
      <c r="I1812" s="886"/>
      <c r="J1812" s="886"/>
      <c r="K1812" s="886"/>
      <c r="L1812" s="886"/>
      <c r="M1812" s="886"/>
      <c r="N1812" s="886"/>
      <c r="O1812" s="887"/>
    </row>
    <row r="1813" spans="2:85" ht="16.350000000000001" customHeight="1">
      <c r="B1813" s="888"/>
      <c r="C1813" s="886"/>
      <c r="D1813" s="886"/>
      <c r="E1813" s="886"/>
      <c r="F1813" s="886"/>
      <c r="G1813" s="886"/>
      <c r="H1813" s="886"/>
      <c r="I1813" s="886"/>
      <c r="J1813" s="886"/>
      <c r="K1813" s="886"/>
      <c r="L1813" s="886"/>
      <c r="M1813" s="886"/>
      <c r="N1813" s="886"/>
      <c r="O1813" s="887"/>
    </row>
    <row r="1814" spans="2:85" ht="16.350000000000001" customHeight="1">
      <c r="B1814" s="888"/>
      <c r="C1814" s="886"/>
      <c r="D1814" s="886"/>
      <c r="E1814" s="886"/>
      <c r="F1814" s="886"/>
      <c r="G1814" s="886"/>
      <c r="H1814" s="886"/>
      <c r="I1814" s="886"/>
      <c r="J1814" s="886"/>
      <c r="K1814" s="886"/>
      <c r="L1814" s="886"/>
      <c r="M1814" s="886"/>
      <c r="N1814" s="886"/>
      <c r="O1814" s="887"/>
    </row>
    <row r="1815" spans="2:85" ht="16.350000000000001" customHeight="1">
      <c r="B1815" s="888"/>
      <c r="C1815" s="886"/>
      <c r="D1815" s="886"/>
      <c r="E1815" s="886"/>
      <c r="F1815" s="886"/>
      <c r="G1815" s="886"/>
      <c r="H1815" s="886"/>
      <c r="I1815" s="886"/>
      <c r="J1815" s="886"/>
      <c r="K1815" s="886"/>
      <c r="L1815" s="886"/>
      <c r="M1815" s="886"/>
      <c r="N1815" s="886"/>
      <c r="O1815" s="887"/>
    </row>
    <row r="1816" spans="2:85" ht="16.350000000000001" customHeight="1">
      <c r="B1816" s="888"/>
      <c r="C1816" s="886"/>
      <c r="D1816" s="886"/>
      <c r="E1816" s="886"/>
      <c r="F1816" s="886"/>
      <c r="G1816" s="886"/>
      <c r="H1816" s="886"/>
      <c r="I1816" s="886"/>
      <c r="J1816" s="886"/>
      <c r="K1816" s="886"/>
      <c r="L1816" s="886"/>
      <c r="M1816" s="886"/>
      <c r="N1816" s="886"/>
      <c r="O1816" s="887"/>
    </row>
    <row r="1817" spans="2:85" ht="16.350000000000001" customHeight="1">
      <c r="B1817" s="888"/>
      <c r="C1817" s="886"/>
      <c r="D1817" s="886"/>
      <c r="E1817" s="886"/>
      <c r="F1817" s="886"/>
      <c r="G1817" s="886"/>
      <c r="H1817" s="886"/>
      <c r="I1817" s="886"/>
      <c r="J1817" s="886"/>
      <c r="K1817" s="886"/>
      <c r="L1817" s="886"/>
      <c r="M1817" s="886"/>
      <c r="N1817" s="886"/>
      <c r="O1817" s="887"/>
    </row>
    <row r="1818" spans="2:85" s="132" customFormat="1" ht="16.350000000000001" customHeight="1">
      <c r="B1818" s="870" t="s">
        <v>182</v>
      </c>
      <c r="C1818" s="871"/>
      <c r="D1818" s="871"/>
      <c r="E1818" s="871"/>
      <c r="F1818" s="871"/>
      <c r="G1818" s="871"/>
      <c r="H1818" s="871"/>
      <c r="I1818" s="871"/>
      <c r="J1818" s="871"/>
      <c r="K1818" s="871"/>
      <c r="L1818" s="872" t="s">
        <v>65</v>
      </c>
      <c r="M1818" s="872"/>
      <c r="N1818" s="872"/>
      <c r="O1818" s="873"/>
      <c r="P1818" s="131"/>
      <c r="Q1818" s="131"/>
      <c r="R1818" s="131"/>
      <c r="S1818" s="131"/>
      <c r="T1818" s="131"/>
      <c r="U1818" s="131"/>
      <c r="V1818" s="131"/>
      <c r="W1818" s="131"/>
      <c r="X1818" s="131"/>
      <c r="Y1818" s="131"/>
      <c r="Z1818" s="131"/>
      <c r="AA1818" s="131"/>
      <c r="AB1818" s="131"/>
      <c r="AC1818" s="131"/>
      <c r="AD1818" s="131"/>
      <c r="AE1818" s="131"/>
      <c r="AF1818" s="131"/>
      <c r="AG1818" s="131"/>
      <c r="AH1818" s="131"/>
      <c r="AI1818" s="131"/>
      <c r="AJ1818" s="131"/>
      <c r="AK1818" s="131"/>
      <c r="AL1818" s="131"/>
      <c r="AM1818" s="131"/>
      <c r="AN1818" s="131"/>
      <c r="AO1818" s="131"/>
      <c r="AP1818" s="131"/>
      <c r="AQ1818" s="131"/>
      <c r="AR1818" s="131"/>
      <c r="AS1818" s="131"/>
      <c r="AT1818" s="131"/>
      <c r="AU1818" s="131"/>
      <c r="AV1818" s="131"/>
      <c r="AW1818" s="131"/>
      <c r="AX1818" s="131"/>
      <c r="AY1818" s="131"/>
      <c r="AZ1818" s="131"/>
      <c r="BA1818" s="131"/>
      <c r="BB1818" s="131"/>
      <c r="BC1818" s="131"/>
      <c r="BD1818" s="131"/>
      <c r="BE1818" s="131"/>
      <c r="BF1818" s="131"/>
      <c r="BG1818" s="131"/>
      <c r="BH1818" s="131"/>
      <c r="BI1818" s="131"/>
      <c r="BJ1818" s="131"/>
      <c r="BK1818" s="131"/>
      <c r="BL1818" s="131"/>
      <c r="BM1818" s="131"/>
      <c r="BN1818" s="131"/>
      <c r="BO1818" s="131"/>
      <c r="BP1818" s="131"/>
      <c r="BQ1818" s="131"/>
      <c r="BR1818" s="131"/>
      <c r="BS1818" s="131"/>
      <c r="BT1818" s="131"/>
      <c r="BU1818" s="131"/>
      <c r="BV1818" s="131"/>
      <c r="BW1818" s="131"/>
      <c r="BX1818" s="131"/>
      <c r="BY1818" s="131"/>
      <c r="BZ1818" s="131"/>
      <c r="CA1818" s="131"/>
      <c r="CB1818" s="131"/>
      <c r="CC1818" s="131"/>
      <c r="CD1818" s="131"/>
      <c r="CE1818" s="131"/>
      <c r="CF1818" s="131"/>
      <c r="CG1818" s="131"/>
    </row>
    <row r="1819" spans="2:85" s="132" customFormat="1" ht="16.350000000000001" customHeight="1">
      <c r="B1819" s="870"/>
      <c r="C1819" s="871"/>
      <c r="D1819" s="871"/>
      <c r="E1819" s="871"/>
      <c r="F1819" s="871"/>
      <c r="G1819" s="871"/>
      <c r="H1819" s="871"/>
      <c r="I1819" s="871"/>
      <c r="J1819" s="871"/>
      <c r="K1819" s="871"/>
      <c r="L1819" s="872"/>
      <c r="M1819" s="872"/>
      <c r="N1819" s="872"/>
      <c r="O1819" s="873"/>
      <c r="P1819" s="131"/>
      <c r="Q1819" s="131"/>
      <c r="R1819" s="131"/>
      <c r="S1819" s="131"/>
      <c r="T1819" s="131"/>
      <c r="U1819" s="131"/>
      <c r="V1819" s="131"/>
      <c r="W1819" s="131"/>
      <c r="X1819" s="131"/>
      <c r="Y1819" s="131"/>
      <c r="Z1819" s="131"/>
      <c r="AA1819" s="131"/>
      <c r="AB1819" s="131"/>
      <c r="AC1819" s="131"/>
      <c r="AD1819" s="131"/>
      <c r="AE1819" s="131"/>
      <c r="AF1819" s="131"/>
      <c r="AG1819" s="131"/>
      <c r="AH1819" s="131"/>
      <c r="AI1819" s="131"/>
      <c r="AJ1819" s="131"/>
      <c r="AK1819" s="131"/>
      <c r="AL1819" s="131"/>
      <c r="AM1819" s="131"/>
      <c r="AN1819" s="131"/>
      <c r="AO1819" s="131"/>
      <c r="AP1819" s="131"/>
      <c r="AQ1819" s="131"/>
      <c r="AR1819" s="131"/>
      <c r="AS1819" s="131"/>
      <c r="AT1819" s="131"/>
      <c r="AU1819" s="131"/>
      <c r="AV1819" s="131"/>
      <c r="AW1819" s="131"/>
      <c r="AX1819" s="131"/>
      <c r="AY1819" s="131"/>
      <c r="AZ1819" s="131"/>
      <c r="BA1819" s="131"/>
      <c r="BB1819" s="131"/>
      <c r="BC1819" s="131"/>
      <c r="BD1819" s="131"/>
      <c r="BE1819" s="131"/>
      <c r="BF1819" s="131"/>
      <c r="BG1819" s="131"/>
      <c r="BH1819" s="131"/>
      <c r="BI1819" s="131"/>
      <c r="BJ1819" s="131"/>
      <c r="BK1819" s="131"/>
      <c r="BL1819" s="131"/>
      <c r="BM1819" s="131"/>
      <c r="BN1819" s="131"/>
      <c r="BO1819" s="131"/>
      <c r="BP1819" s="131"/>
      <c r="BQ1819" s="131"/>
      <c r="BR1819" s="131"/>
      <c r="BS1819" s="131"/>
      <c r="BT1819" s="131"/>
      <c r="BU1819" s="131"/>
      <c r="BV1819" s="131"/>
      <c r="BW1819" s="131"/>
      <c r="BX1819" s="131"/>
      <c r="BY1819" s="131"/>
      <c r="BZ1819" s="131"/>
      <c r="CA1819" s="131"/>
      <c r="CB1819" s="131"/>
      <c r="CC1819" s="131"/>
      <c r="CD1819" s="131"/>
      <c r="CE1819" s="131"/>
      <c r="CF1819" s="131"/>
      <c r="CG1819" s="131"/>
    </row>
    <row r="1820" spans="2:85" s="132" customFormat="1" ht="16.350000000000001" customHeight="1">
      <c r="B1820" s="767" t="s">
        <v>183</v>
      </c>
      <c r="C1820" s="527"/>
      <c r="D1820" s="527"/>
      <c r="E1820" s="527"/>
      <c r="F1820" s="527"/>
      <c r="G1820" s="527"/>
      <c r="H1820" s="527"/>
      <c r="I1820" s="527"/>
      <c r="J1820" s="527"/>
      <c r="K1820" s="527"/>
      <c r="L1820" s="989" t="s">
        <v>184</v>
      </c>
      <c r="M1820" s="989"/>
      <c r="N1820" s="989"/>
      <c r="O1820" s="990"/>
      <c r="P1820" s="131"/>
      <c r="Q1820" s="131"/>
      <c r="R1820" s="131"/>
      <c r="S1820" s="131"/>
      <c r="T1820" s="131"/>
      <c r="U1820" s="131"/>
      <c r="V1820" s="131"/>
      <c r="W1820" s="131"/>
      <c r="X1820" s="131"/>
      <c r="Y1820" s="131"/>
      <c r="Z1820" s="131"/>
      <c r="AA1820" s="131"/>
      <c r="AB1820" s="131"/>
      <c r="AC1820" s="131"/>
      <c r="AD1820" s="131"/>
      <c r="AE1820" s="131"/>
      <c r="AF1820" s="131"/>
      <c r="AG1820" s="131"/>
      <c r="AH1820" s="131"/>
      <c r="AI1820" s="131"/>
      <c r="AJ1820" s="131"/>
      <c r="AK1820" s="131"/>
      <c r="AL1820" s="131"/>
      <c r="AM1820" s="131"/>
      <c r="AN1820" s="131"/>
      <c r="AO1820" s="131"/>
      <c r="AP1820" s="131"/>
      <c r="AQ1820" s="131"/>
      <c r="AR1820" s="131"/>
      <c r="AS1820" s="131"/>
      <c r="AT1820" s="131"/>
      <c r="AU1820" s="131"/>
      <c r="AV1820" s="131"/>
      <c r="AW1820" s="131"/>
      <c r="AX1820" s="131"/>
      <c r="AY1820" s="131"/>
      <c r="AZ1820" s="131"/>
      <c r="BA1820" s="131"/>
      <c r="BB1820" s="131"/>
      <c r="BC1820" s="131"/>
      <c r="BD1820" s="131"/>
      <c r="BE1820" s="131"/>
      <c r="BF1820" s="131"/>
      <c r="BG1820" s="131"/>
      <c r="BH1820" s="131"/>
      <c r="BI1820" s="131"/>
      <c r="BJ1820" s="131"/>
      <c r="BK1820" s="131"/>
      <c r="BL1820" s="131"/>
      <c r="BM1820" s="131"/>
      <c r="BN1820" s="131"/>
      <c r="BO1820" s="131"/>
      <c r="BP1820" s="131"/>
      <c r="BQ1820" s="131"/>
      <c r="BR1820" s="131"/>
      <c r="BS1820" s="131"/>
      <c r="BT1820" s="131"/>
      <c r="BU1820" s="131"/>
      <c r="BV1820" s="131"/>
      <c r="BW1820" s="131"/>
      <c r="BX1820" s="131"/>
      <c r="BY1820" s="131"/>
      <c r="BZ1820" s="131"/>
      <c r="CA1820" s="131"/>
      <c r="CB1820" s="131"/>
      <c r="CC1820" s="131"/>
      <c r="CD1820" s="131"/>
      <c r="CE1820" s="131"/>
      <c r="CF1820" s="131"/>
      <c r="CG1820" s="131"/>
    </row>
    <row r="1821" spans="2:85" s="132" customFormat="1" ht="16.350000000000001" customHeight="1">
      <c r="B1821" s="767"/>
      <c r="C1821" s="527"/>
      <c r="D1821" s="527"/>
      <c r="E1821" s="527"/>
      <c r="F1821" s="527"/>
      <c r="G1821" s="527"/>
      <c r="H1821" s="527"/>
      <c r="I1821" s="527"/>
      <c r="J1821" s="527"/>
      <c r="K1821" s="527"/>
      <c r="L1821" s="989"/>
      <c r="M1821" s="989"/>
      <c r="N1821" s="989"/>
      <c r="O1821" s="990"/>
      <c r="P1821" s="131"/>
      <c r="Q1821" s="131"/>
      <c r="R1821" s="131"/>
      <c r="S1821" s="131"/>
      <c r="T1821" s="131"/>
      <c r="U1821" s="131"/>
      <c r="V1821" s="131"/>
      <c r="W1821" s="131"/>
      <c r="X1821" s="131"/>
      <c r="Y1821" s="131"/>
      <c r="Z1821" s="131"/>
      <c r="AA1821" s="131"/>
      <c r="AB1821" s="131"/>
      <c r="AC1821" s="131"/>
      <c r="AD1821" s="131"/>
      <c r="AE1821" s="131"/>
      <c r="AF1821" s="131"/>
      <c r="AG1821" s="131"/>
      <c r="AH1821" s="131"/>
      <c r="AI1821" s="131"/>
      <c r="AJ1821" s="131"/>
      <c r="AK1821" s="131"/>
      <c r="AL1821" s="131"/>
      <c r="AM1821" s="131"/>
      <c r="AN1821" s="131"/>
      <c r="AO1821" s="131"/>
      <c r="AP1821" s="131"/>
      <c r="AQ1821" s="131"/>
      <c r="AR1821" s="131"/>
      <c r="AS1821" s="131"/>
      <c r="AT1821" s="131"/>
      <c r="AU1821" s="131"/>
      <c r="AV1821" s="131"/>
      <c r="AW1821" s="131"/>
      <c r="AX1821" s="131"/>
      <c r="AY1821" s="131"/>
      <c r="AZ1821" s="131"/>
      <c r="BA1821" s="131"/>
      <c r="BB1821" s="131"/>
      <c r="BC1821" s="131"/>
      <c r="BD1821" s="131"/>
      <c r="BE1821" s="131"/>
      <c r="BF1821" s="131"/>
      <c r="BG1821" s="131"/>
      <c r="BH1821" s="131"/>
      <c r="BI1821" s="131"/>
      <c r="BJ1821" s="131"/>
      <c r="BK1821" s="131"/>
      <c r="BL1821" s="131"/>
      <c r="BM1821" s="131"/>
      <c r="BN1821" s="131"/>
      <c r="BO1821" s="131"/>
      <c r="BP1821" s="131"/>
      <c r="BQ1821" s="131"/>
      <c r="BR1821" s="131"/>
      <c r="BS1821" s="131"/>
      <c r="BT1821" s="131"/>
      <c r="BU1821" s="131"/>
      <c r="BV1821" s="131"/>
      <c r="BW1821" s="131"/>
      <c r="BX1821" s="131"/>
      <c r="BY1821" s="131"/>
      <c r="BZ1821" s="131"/>
      <c r="CA1821" s="131"/>
      <c r="CB1821" s="131"/>
      <c r="CC1821" s="131"/>
      <c r="CD1821" s="131"/>
      <c r="CE1821" s="131"/>
      <c r="CF1821" s="131"/>
      <c r="CG1821" s="131"/>
    </row>
    <row r="1822" spans="2:85" s="132" customFormat="1" ht="16.350000000000001" customHeight="1">
      <c r="B1822" s="767"/>
      <c r="C1822" s="527"/>
      <c r="D1822" s="527"/>
      <c r="E1822" s="527"/>
      <c r="F1822" s="527"/>
      <c r="G1822" s="527"/>
      <c r="H1822" s="527"/>
      <c r="I1822" s="527"/>
      <c r="J1822" s="527"/>
      <c r="K1822" s="527"/>
      <c r="L1822" s="989"/>
      <c r="M1822" s="989"/>
      <c r="N1822" s="989"/>
      <c r="O1822" s="990"/>
      <c r="P1822" s="131"/>
      <c r="Q1822" s="131"/>
      <c r="R1822" s="131"/>
      <c r="S1822" s="131"/>
      <c r="T1822" s="131"/>
      <c r="U1822" s="131"/>
      <c r="V1822" s="131"/>
      <c r="W1822" s="131"/>
      <c r="X1822" s="131"/>
      <c r="Y1822" s="131"/>
      <c r="Z1822" s="131"/>
      <c r="AA1822" s="131"/>
      <c r="AB1822" s="131"/>
      <c r="AC1822" s="131"/>
      <c r="AD1822" s="131"/>
      <c r="AE1822" s="131"/>
      <c r="AF1822" s="131"/>
      <c r="AG1822" s="131"/>
      <c r="AH1822" s="131"/>
      <c r="AI1822" s="131"/>
      <c r="AJ1822" s="131"/>
      <c r="AK1822" s="131"/>
      <c r="AL1822" s="131"/>
      <c r="AM1822" s="131"/>
      <c r="AN1822" s="131"/>
      <c r="AO1822" s="131"/>
      <c r="AP1822" s="131"/>
      <c r="AQ1822" s="131"/>
      <c r="AR1822" s="131"/>
      <c r="AS1822" s="131"/>
      <c r="AT1822" s="131"/>
      <c r="AU1822" s="131"/>
      <c r="AV1822" s="131"/>
      <c r="AW1822" s="131"/>
      <c r="AX1822" s="131"/>
      <c r="AY1822" s="131"/>
      <c r="AZ1822" s="131"/>
      <c r="BA1822" s="131"/>
      <c r="BB1822" s="131"/>
      <c r="BC1822" s="131"/>
      <c r="BD1822" s="131"/>
      <c r="BE1822" s="131"/>
      <c r="BF1822" s="131"/>
      <c r="BG1822" s="131"/>
      <c r="BH1822" s="131"/>
      <c r="BI1822" s="131"/>
      <c r="BJ1822" s="131"/>
      <c r="BK1822" s="131"/>
      <c r="BL1822" s="131"/>
      <c r="BM1822" s="131"/>
      <c r="BN1822" s="131"/>
      <c r="BO1822" s="131"/>
      <c r="BP1822" s="131"/>
      <c r="BQ1822" s="131"/>
      <c r="BR1822" s="131"/>
      <c r="BS1822" s="131"/>
      <c r="BT1822" s="131"/>
      <c r="BU1822" s="131"/>
      <c r="BV1822" s="131"/>
      <c r="BW1822" s="131"/>
      <c r="BX1822" s="131"/>
      <c r="BY1822" s="131"/>
      <c r="BZ1822" s="131"/>
      <c r="CA1822" s="131"/>
      <c r="CB1822" s="131"/>
      <c r="CC1822" s="131"/>
      <c r="CD1822" s="131"/>
      <c r="CE1822" s="131"/>
      <c r="CF1822" s="131"/>
      <c r="CG1822" s="131"/>
    </row>
    <row r="1823" spans="2:85" s="132" customFormat="1" ht="16.350000000000001" customHeight="1">
      <c r="B1823" s="767"/>
      <c r="C1823" s="527"/>
      <c r="D1823" s="527"/>
      <c r="E1823" s="527"/>
      <c r="F1823" s="527"/>
      <c r="G1823" s="527"/>
      <c r="H1823" s="527"/>
      <c r="I1823" s="527"/>
      <c r="J1823" s="527"/>
      <c r="K1823" s="527"/>
      <c r="L1823" s="989"/>
      <c r="M1823" s="989"/>
      <c r="N1823" s="989"/>
      <c r="O1823" s="990"/>
      <c r="P1823" s="131"/>
      <c r="Q1823" s="131"/>
      <c r="R1823" s="131"/>
      <c r="S1823" s="131"/>
      <c r="T1823" s="131"/>
      <c r="U1823" s="131"/>
      <c r="V1823" s="131"/>
      <c r="W1823" s="131"/>
      <c r="X1823" s="131"/>
      <c r="Y1823" s="131"/>
      <c r="Z1823" s="131"/>
      <c r="AA1823" s="131"/>
      <c r="AB1823" s="131"/>
      <c r="AC1823" s="131"/>
      <c r="AD1823" s="131"/>
      <c r="AE1823" s="131"/>
      <c r="AF1823" s="131"/>
      <c r="AG1823" s="131"/>
      <c r="AH1823" s="131"/>
      <c r="AI1823" s="131"/>
      <c r="AJ1823" s="131"/>
      <c r="AK1823" s="131"/>
      <c r="AL1823" s="131"/>
      <c r="AM1823" s="131"/>
      <c r="AN1823" s="131"/>
      <c r="AO1823" s="131"/>
      <c r="AP1823" s="131"/>
      <c r="AQ1823" s="131"/>
      <c r="AR1823" s="131"/>
      <c r="AS1823" s="131"/>
      <c r="AT1823" s="131"/>
      <c r="AU1823" s="131"/>
      <c r="AV1823" s="131"/>
      <c r="AW1823" s="131"/>
      <c r="AX1823" s="131"/>
      <c r="AY1823" s="131"/>
      <c r="AZ1823" s="131"/>
      <c r="BA1823" s="131"/>
      <c r="BB1823" s="131"/>
      <c r="BC1823" s="131"/>
      <c r="BD1823" s="131"/>
      <c r="BE1823" s="131"/>
      <c r="BF1823" s="131"/>
      <c r="BG1823" s="131"/>
      <c r="BH1823" s="131"/>
      <c r="BI1823" s="131"/>
      <c r="BJ1823" s="131"/>
      <c r="BK1823" s="131"/>
      <c r="BL1823" s="131"/>
      <c r="BM1823" s="131"/>
      <c r="BN1823" s="131"/>
      <c r="BO1823" s="131"/>
      <c r="BP1823" s="131"/>
      <c r="BQ1823" s="131"/>
      <c r="BR1823" s="131"/>
      <c r="BS1823" s="131"/>
      <c r="BT1823" s="131"/>
      <c r="BU1823" s="131"/>
      <c r="BV1823" s="131"/>
      <c r="BW1823" s="131"/>
      <c r="BX1823" s="131"/>
      <c r="BY1823" s="131"/>
      <c r="BZ1823" s="131"/>
      <c r="CA1823" s="131"/>
      <c r="CB1823" s="131"/>
      <c r="CC1823" s="131"/>
      <c r="CD1823" s="131"/>
      <c r="CE1823" s="131"/>
      <c r="CF1823" s="131"/>
      <c r="CG1823" s="131"/>
    </row>
    <row r="1824" spans="2:85" s="132" customFormat="1" ht="16.350000000000001" customHeight="1" thickBot="1">
      <c r="B1824" s="768"/>
      <c r="C1824" s="554"/>
      <c r="D1824" s="554"/>
      <c r="E1824" s="554"/>
      <c r="F1824" s="554"/>
      <c r="G1824" s="554"/>
      <c r="H1824" s="554"/>
      <c r="I1824" s="554"/>
      <c r="J1824" s="554"/>
      <c r="K1824" s="554"/>
      <c r="L1824" s="991"/>
      <c r="M1824" s="991"/>
      <c r="N1824" s="991"/>
      <c r="O1824" s="992"/>
      <c r="P1824" s="131"/>
      <c r="Q1824" s="131"/>
      <c r="R1824" s="131"/>
      <c r="S1824" s="131"/>
      <c r="T1824" s="131"/>
      <c r="U1824" s="131"/>
      <c r="V1824" s="131"/>
      <c r="W1824" s="131"/>
      <c r="X1824" s="131"/>
      <c r="Y1824" s="131"/>
      <c r="Z1824" s="131"/>
      <c r="AA1824" s="131"/>
      <c r="AB1824" s="131"/>
      <c r="AC1824" s="131"/>
      <c r="AD1824" s="131"/>
      <c r="AE1824" s="131"/>
      <c r="AF1824" s="131"/>
      <c r="AG1824" s="131"/>
      <c r="AH1824" s="131"/>
      <c r="AI1824" s="131"/>
      <c r="AJ1824" s="131"/>
      <c r="AK1824" s="131"/>
      <c r="AL1824" s="131"/>
      <c r="AM1824" s="131"/>
      <c r="AN1824" s="131"/>
      <c r="AO1824" s="131"/>
      <c r="AP1824" s="131"/>
      <c r="AQ1824" s="131"/>
      <c r="AR1824" s="131"/>
      <c r="AS1824" s="131"/>
      <c r="AT1824" s="131"/>
      <c r="AU1824" s="131"/>
      <c r="AV1824" s="131"/>
      <c r="AW1824" s="131"/>
      <c r="AX1824" s="131"/>
      <c r="AY1824" s="131"/>
      <c r="AZ1824" s="131"/>
      <c r="BA1824" s="131"/>
      <c r="BB1824" s="131"/>
      <c r="BC1824" s="131"/>
      <c r="BD1824" s="131"/>
      <c r="BE1824" s="131"/>
      <c r="BF1824" s="131"/>
      <c r="BG1824" s="131"/>
      <c r="BH1824" s="131"/>
      <c r="BI1824" s="131"/>
      <c r="BJ1824" s="131"/>
      <c r="BK1824" s="131"/>
      <c r="BL1824" s="131"/>
      <c r="BM1824" s="131"/>
      <c r="BN1824" s="131"/>
      <c r="BO1824" s="131"/>
      <c r="BP1824" s="131"/>
      <c r="BQ1824" s="131"/>
      <c r="BR1824" s="131"/>
      <c r="BS1824" s="131"/>
      <c r="BT1824" s="131"/>
      <c r="BU1824" s="131"/>
      <c r="BV1824" s="131"/>
      <c r="BW1824" s="131"/>
      <c r="BX1824" s="131"/>
      <c r="BY1824" s="131"/>
      <c r="BZ1824" s="131"/>
      <c r="CA1824" s="131"/>
      <c r="CB1824" s="131"/>
      <c r="CC1824" s="131"/>
      <c r="CD1824" s="131"/>
      <c r="CE1824" s="131"/>
      <c r="CF1824" s="131"/>
      <c r="CG1824" s="131"/>
    </row>
    <row r="1825" spans="2:85" s="854" customFormat="1" ht="16.350000000000001" customHeight="1" thickBot="1"/>
    <row r="1826" spans="2:85" s="132" customFormat="1" ht="16.350000000000001" customHeight="1">
      <c r="B1826" s="874" t="s">
        <v>435</v>
      </c>
      <c r="C1826" s="596" t="s">
        <v>744</v>
      </c>
      <c r="D1826" s="596"/>
      <c r="E1826" s="596"/>
      <c r="F1826" s="596"/>
      <c r="G1826" s="596"/>
      <c r="H1826" s="596"/>
      <c r="I1826" s="596"/>
      <c r="J1826" s="596"/>
      <c r="K1826" s="596"/>
      <c r="L1826" s="596"/>
      <c r="M1826" s="596"/>
      <c r="N1826" s="596"/>
      <c r="O1826" s="597"/>
      <c r="P1826" s="133"/>
      <c r="Q1826" s="133"/>
      <c r="R1826" s="133"/>
      <c r="S1826" s="133"/>
      <c r="T1826" s="133"/>
      <c r="U1826" s="131"/>
      <c r="V1826" s="131"/>
      <c r="W1826" s="131"/>
      <c r="X1826" s="131"/>
      <c r="Y1826" s="131"/>
      <c r="Z1826" s="131"/>
      <c r="AA1826" s="131"/>
      <c r="AB1826" s="131"/>
      <c r="AC1826" s="131"/>
      <c r="AD1826" s="131"/>
      <c r="AE1826" s="131"/>
      <c r="AF1826" s="131"/>
      <c r="AG1826" s="131"/>
      <c r="AH1826" s="131"/>
      <c r="AI1826" s="131"/>
      <c r="AJ1826" s="131"/>
      <c r="AK1826" s="131"/>
      <c r="AL1826" s="131"/>
      <c r="AM1826" s="131"/>
      <c r="AN1826" s="131"/>
      <c r="AO1826" s="131"/>
      <c r="AP1826" s="131"/>
      <c r="AQ1826" s="131"/>
      <c r="AR1826" s="131"/>
      <c r="AS1826" s="131"/>
      <c r="AT1826" s="131"/>
      <c r="AU1826" s="131"/>
      <c r="AV1826" s="131"/>
      <c r="AW1826" s="131"/>
      <c r="AX1826" s="131"/>
      <c r="AY1826" s="131"/>
      <c r="AZ1826" s="131"/>
      <c r="BA1826" s="131"/>
      <c r="BB1826" s="131"/>
      <c r="BC1826" s="131"/>
      <c r="BD1826" s="131"/>
      <c r="BE1826" s="131"/>
      <c r="BF1826" s="131"/>
      <c r="BG1826" s="131"/>
      <c r="BH1826" s="131"/>
      <c r="BI1826" s="131"/>
      <c r="BJ1826" s="131"/>
      <c r="BK1826" s="131"/>
      <c r="BL1826" s="131"/>
      <c r="BM1826" s="131"/>
      <c r="BN1826" s="131"/>
      <c r="BO1826" s="131"/>
      <c r="BP1826" s="131"/>
      <c r="BQ1826" s="131"/>
      <c r="BR1826" s="131"/>
      <c r="BS1826" s="131"/>
      <c r="BT1826" s="131"/>
      <c r="BU1826" s="131"/>
      <c r="BV1826" s="131"/>
      <c r="BW1826" s="131"/>
      <c r="BX1826" s="131"/>
      <c r="BY1826" s="131"/>
      <c r="BZ1826" s="131"/>
      <c r="CA1826" s="131"/>
      <c r="CB1826" s="131"/>
      <c r="CC1826" s="131"/>
      <c r="CD1826" s="131"/>
      <c r="CE1826" s="131"/>
      <c r="CF1826" s="131"/>
      <c r="CG1826" s="131"/>
    </row>
    <row r="1827" spans="2:85" s="132" customFormat="1" ht="16.350000000000001" customHeight="1">
      <c r="B1827" s="875"/>
      <c r="C1827" s="598"/>
      <c r="D1827" s="598"/>
      <c r="E1827" s="598"/>
      <c r="F1827" s="598"/>
      <c r="G1827" s="598"/>
      <c r="H1827" s="598"/>
      <c r="I1827" s="598"/>
      <c r="J1827" s="598"/>
      <c r="K1827" s="598"/>
      <c r="L1827" s="598"/>
      <c r="M1827" s="598"/>
      <c r="N1827" s="598"/>
      <c r="O1827" s="599"/>
      <c r="P1827" s="133"/>
      <c r="Q1827" s="133"/>
      <c r="R1827" s="133"/>
      <c r="S1827" s="133"/>
      <c r="T1827" s="133"/>
      <c r="U1827" s="131"/>
      <c r="V1827" s="131"/>
      <c r="W1827" s="131"/>
      <c r="X1827" s="131"/>
      <c r="Y1827" s="131"/>
      <c r="Z1827" s="131"/>
      <c r="AA1827" s="131"/>
      <c r="AB1827" s="131"/>
      <c r="AC1827" s="131"/>
      <c r="AD1827" s="131"/>
      <c r="AE1827" s="131"/>
      <c r="AF1827" s="131"/>
      <c r="AG1827" s="131"/>
      <c r="AH1827" s="131"/>
      <c r="AI1827" s="131"/>
      <c r="AJ1827" s="131"/>
      <c r="AK1827" s="131"/>
      <c r="AL1827" s="131"/>
      <c r="AM1827" s="131"/>
      <c r="AN1827" s="131"/>
      <c r="AO1827" s="131"/>
      <c r="AP1827" s="131"/>
      <c r="AQ1827" s="131"/>
      <c r="AR1827" s="131"/>
      <c r="AS1827" s="131"/>
      <c r="AT1827" s="131"/>
      <c r="AU1827" s="131"/>
      <c r="AV1827" s="131"/>
      <c r="AW1827" s="131"/>
      <c r="AX1827" s="131"/>
      <c r="AY1827" s="131"/>
      <c r="AZ1827" s="131"/>
      <c r="BA1827" s="131"/>
      <c r="BB1827" s="131"/>
      <c r="BC1827" s="131"/>
      <c r="BD1827" s="131"/>
      <c r="BE1827" s="131"/>
      <c r="BF1827" s="131"/>
      <c r="BG1827" s="131"/>
      <c r="BH1827" s="131"/>
      <c r="BI1827" s="131"/>
      <c r="BJ1827" s="131"/>
      <c r="BK1827" s="131"/>
      <c r="BL1827" s="131"/>
      <c r="BM1827" s="131"/>
      <c r="BN1827" s="131"/>
      <c r="BO1827" s="131"/>
      <c r="BP1827" s="131"/>
      <c r="BQ1827" s="131"/>
      <c r="BR1827" s="131"/>
      <c r="BS1827" s="131"/>
      <c r="BT1827" s="131"/>
      <c r="BU1827" s="131"/>
      <c r="BV1827" s="131"/>
      <c r="BW1827" s="131"/>
      <c r="BX1827" s="131"/>
      <c r="BY1827" s="131"/>
      <c r="BZ1827" s="131"/>
      <c r="CA1827" s="131"/>
      <c r="CB1827" s="131"/>
      <c r="CC1827" s="131"/>
      <c r="CD1827" s="131"/>
      <c r="CE1827" s="131"/>
      <c r="CF1827" s="131"/>
      <c r="CG1827" s="131"/>
    </row>
    <row r="1828" spans="2:85" s="132" customFormat="1" ht="16.350000000000001" customHeight="1">
      <c r="B1828" s="875"/>
      <c r="C1828" s="598"/>
      <c r="D1828" s="598"/>
      <c r="E1828" s="598"/>
      <c r="F1828" s="598"/>
      <c r="G1828" s="598"/>
      <c r="H1828" s="598"/>
      <c r="I1828" s="598"/>
      <c r="J1828" s="598"/>
      <c r="K1828" s="598"/>
      <c r="L1828" s="598"/>
      <c r="M1828" s="598"/>
      <c r="N1828" s="598"/>
      <c r="O1828" s="599"/>
      <c r="P1828" s="131"/>
      <c r="Q1828" s="131"/>
      <c r="R1828" s="131"/>
      <c r="S1828" s="131"/>
      <c r="T1828" s="131"/>
      <c r="U1828" s="131"/>
      <c r="V1828" s="131"/>
      <c r="W1828" s="131"/>
      <c r="X1828" s="131"/>
      <c r="Y1828" s="131"/>
      <c r="Z1828" s="131"/>
      <c r="AA1828" s="131"/>
      <c r="AB1828" s="131"/>
      <c r="AC1828" s="131"/>
      <c r="AD1828" s="131"/>
      <c r="AE1828" s="131"/>
      <c r="AF1828" s="131"/>
      <c r="AG1828" s="131"/>
      <c r="AH1828" s="131"/>
      <c r="AI1828" s="131"/>
      <c r="AJ1828" s="131"/>
      <c r="AK1828" s="131"/>
      <c r="AL1828" s="131"/>
      <c r="AM1828" s="131"/>
      <c r="AN1828" s="131"/>
      <c r="AO1828" s="131"/>
      <c r="AP1828" s="131"/>
      <c r="AQ1828" s="131"/>
      <c r="AR1828" s="131"/>
      <c r="AS1828" s="131"/>
      <c r="AT1828" s="131"/>
      <c r="AU1828" s="131"/>
      <c r="AV1828" s="131"/>
      <c r="AW1828" s="131"/>
      <c r="AX1828" s="131"/>
      <c r="AY1828" s="131"/>
      <c r="AZ1828" s="131"/>
      <c r="BA1828" s="131"/>
      <c r="BB1828" s="131"/>
      <c r="BC1828" s="131"/>
      <c r="BD1828" s="131"/>
      <c r="BE1828" s="131"/>
      <c r="BF1828" s="131"/>
      <c r="BG1828" s="131"/>
      <c r="BH1828" s="131"/>
      <c r="BI1828" s="131"/>
      <c r="BJ1828" s="131"/>
      <c r="BK1828" s="131"/>
      <c r="BL1828" s="131"/>
      <c r="BM1828" s="131"/>
      <c r="BN1828" s="131"/>
      <c r="BO1828" s="131"/>
      <c r="BP1828" s="131"/>
      <c r="BQ1828" s="131"/>
      <c r="BR1828" s="131"/>
      <c r="BS1828" s="131"/>
      <c r="BT1828" s="131"/>
      <c r="BU1828" s="131"/>
      <c r="BV1828" s="131"/>
      <c r="BW1828" s="131"/>
      <c r="BX1828" s="131"/>
      <c r="BY1828" s="131"/>
      <c r="BZ1828" s="131"/>
      <c r="CA1828" s="131"/>
      <c r="CB1828" s="131"/>
      <c r="CC1828" s="131"/>
      <c r="CD1828" s="131"/>
      <c r="CE1828" s="131"/>
      <c r="CF1828" s="131"/>
      <c r="CG1828" s="131"/>
    </row>
    <row r="1829" spans="2:85" ht="16.350000000000001" customHeight="1">
      <c r="B1829" s="875" t="s">
        <v>59</v>
      </c>
      <c r="C1829" s="889"/>
      <c r="D1829" s="876" t="s">
        <v>58</v>
      </c>
      <c r="E1829" s="889"/>
      <c r="F1829" s="917" t="s">
        <v>60</v>
      </c>
      <c r="G1829" s="889"/>
      <c r="H1829" s="918" t="s">
        <v>61</v>
      </c>
      <c r="I1829" s="918"/>
      <c r="J1829" s="753"/>
      <c r="K1829" s="753"/>
      <c r="L1829" s="753"/>
      <c r="M1829" s="753"/>
      <c r="N1829" s="970" t="s">
        <v>62</v>
      </c>
      <c r="O1829" s="748"/>
    </row>
    <row r="1830" spans="2:85" ht="16.350000000000001" customHeight="1">
      <c r="B1830" s="875"/>
      <c r="C1830" s="889"/>
      <c r="D1830" s="876"/>
      <c r="E1830" s="889"/>
      <c r="F1830" s="917"/>
      <c r="G1830" s="889"/>
      <c r="H1830" s="918"/>
      <c r="I1830" s="918"/>
      <c r="J1830" s="753"/>
      <c r="K1830" s="753"/>
      <c r="L1830" s="753"/>
      <c r="M1830" s="753"/>
      <c r="N1830" s="970"/>
      <c r="O1830" s="748"/>
    </row>
    <row r="1831" spans="2:85" ht="16.350000000000001" customHeight="1">
      <c r="B1831" s="888" t="s">
        <v>115</v>
      </c>
      <c r="C1831" s="954"/>
      <c r="D1831" s="954"/>
      <c r="E1831" s="954"/>
      <c r="F1831" s="954"/>
      <c r="G1831" s="954"/>
      <c r="H1831" s="954"/>
      <c r="I1831" s="954"/>
      <c r="J1831" s="954"/>
      <c r="K1831" s="954"/>
      <c r="L1831" s="954"/>
      <c r="M1831" s="954"/>
      <c r="N1831" s="954"/>
      <c r="O1831" s="955"/>
    </row>
    <row r="1832" spans="2:85" ht="16.350000000000001" customHeight="1">
      <c r="B1832" s="888"/>
      <c r="C1832" s="954"/>
      <c r="D1832" s="954"/>
      <c r="E1832" s="954"/>
      <c r="F1832" s="954"/>
      <c r="G1832" s="954"/>
      <c r="H1832" s="954"/>
      <c r="I1832" s="954"/>
      <c r="J1832" s="954"/>
      <c r="K1832" s="954"/>
      <c r="L1832" s="954"/>
      <c r="M1832" s="954"/>
      <c r="N1832" s="954"/>
      <c r="O1832" s="955"/>
    </row>
    <row r="1833" spans="2:85" ht="16.350000000000001" customHeight="1">
      <c r="B1833" s="888"/>
      <c r="C1833" s="954"/>
      <c r="D1833" s="954"/>
      <c r="E1833" s="954"/>
      <c r="F1833" s="954"/>
      <c r="G1833" s="954"/>
      <c r="H1833" s="954"/>
      <c r="I1833" s="954"/>
      <c r="J1833" s="954"/>
      <c r="K1833" s="954"/>
      <c r="L1833" s="954"/>
      <c r="M1833" s="954"/>
      <c r="N1833" s="954"/>
      <c r="O1833" s="955"/>
    </row>
    <row r="1834" spans="2:85" ht="16.350000000000001" customHeight="1">
      <c r="B1834" s="888"/>
      <c r="C1834" s="954"/>
      <c r="D1834" s="954"/>
      <c r="E1834" s="954"/>
      <c r="F1834" s="954"/>
      <c r="G1834" s="954"/>
      <c r="H1834" s="954"/>
      <c r="I1834" s="954"/>
      <c r="J1834" s="954"/>
      <c r="K1834" s="954"/>
      <c r="L1834" s="954"/>
      <c r="M1834" s="954"/>
      <c r="N1834" s="954"/>
      <c r="O1834" s="955"/>
    </row>
    <row r="1835" spans="2:85" ht="16.350000000000001" customHeight="1">
      <c r="B1835" s="888"/>
      <c r="C1835" s="954"/>
      <c r="D1835" s="954"/>
      <c r="E1835" s="954"/>
      <c r="F1835" s="954"/>
      <c r="G1835" s="954"/>
      <c r="H1835" s="954"/>
      <c r="I1835" s="954"/>
      <c r="J1835" s="954"/>
      <c r="K1835" s="954"/>
      <c r="L1835" s="954"/>
      <c r="M1835" s="954"/>
      <c r="N1835" s="954"/>
      <c r="O1835" s="955"/>
    </row>
    <row r="1836" spans="2:85" ht="16.350000000000001" customHeight="1">
      <c r="B1836" s="888"/>
      <c r="C1836" s="954"/>
      <c r="D1836" s="954"/>
      <c r="E1836" s="954"/>
      <c r="F1836" s="954"/>
      <c r="G1836" s="954"/>
      <c r="H1836" s="954"/>
      <c r="I1836" s="954"/>
      <c r="J1836" s="954"/>
      <c r="K1836" s="954"/>
      <c r="L1836" s="954"/>
      <c r="M1836" s="954"/>
      <c r="N1836" s="954"/>
      <c r="O1836" s="955"/>
    </row>
    <row r="1837" spans="2:85" ht="16.350000000000001" customHeight="1">
      <c r="B1837" s="888"/>
      <c r="C1837" s="954"/>
      <c r="D1837" s="954"/>
      <c r="E1837" s="954"/>
      <c r="F1837" s="954"/>
      <c r="G1837" s="954"/>
      <c r="H1837" s="954"/>
      <c r="I1837" s="954"/>
      <c r="J1837" s="954"/>
      <c r="K1837" s="954"/>
      <c r="L1837" s="954"/>
      <c r="M1837" s="954"/>
      <c r="N1837" s="954"/>
      <c r="O1837" s="955"/>
    </row>
    <row r="1838" spans="2:85" ht="16.350000000000001" customHeight="1">
      <c r="B1838" s="888"/>
      <c r="C1838" s="954"/>
      <c r="D1838" s="954"/>
      <c r="E1838" s="954"/>
      <c r="F1838" s="954"/>
      <c r="G1838" s="954"/>
      <c r="H1838" s="954"/>
      <c r="I1838" s="954"/>
      <c r="J1838" s="954"/>
      <c r="K1838" s="954"/>
      <c r="L1838" s="954"/>
      <c r="M1838" s="954"/>
      <c r="N1838" s="954"/>
      <c r="O1838" s="955"/>
    </row>
    <row r="1839" spans="2:85" ht="16.350000000000001" customHeight="1">
      <c r="B1839" s="888"/>
      <c r="C1839" s="954"/>
      <c r="D1839" s="954"/>
      <c r="E1839" s="954"/>
      <c r="F1839" s="954"/>
      <c r="G1839" s="954"/>
      <c r="H1839" s="954"/>
      <c r="I1839" s="954"/>
      <c r="J1839" s="954"/>
      <c r="K1839" s="954"/>
      <c r="L1839" s="954"/>
      <c r="M1839" s="954"/>
      <c r="N1839" s="954"/>
      <c r="O1839" s="955"/>
    </row>
    <row r="1840" spans="2:85" ht="16.350000000000001" customHeight="1">
      <c r="B1840" s="888"/>
      <c r="C1840" s="954"/>
      <c r="D1840" s="954"/>
      <c r="E1840" s="954"/>
      <c r="F1840" s="954"/>
      <c r="G1840" s="954"/>
      <c r="H1840" s="954"/>
      <c r="I1840" s="954"/>
      <c r="J1840" s="954"/>
      <c r="K1840" s="954"/>
      <c r="L1840" s="954"/>
      <c r="M1840" s="954"/>
      <c r="N1840" s="954"/>
      <c r="O1840" s="955"/>
    </row>
    <row r="1841" spans="2:15" ht="16.350000000000001" customHeight="1">
      <c r="B1841" s="888"/>
      <c r="C1841" s="954"/>
      <c r="D1841" s="954"/>
      <c r="E1841" s="954"/>
      <c r="F1841" s="954"/>
      <c r="G1841" s="954"/>
      <c r="H1841" s="954"/>
      <c r="I1841" s="954"/>
      <c r="J1841" s="954"/>
      <c r="K1841" s="954"/>
      <c r="L1841" s="954"/>
      <c r="M1841" s="954"/>
      <c r="N1841" s="954"/>
      <c r="O1841" s="955"/>
    </row>
    <row r="1842" spans="2:15" ht="16.350000000000001" customHeight="1">
      <c r="B1842" s="888"/>
      <c r="C1842" s="954"/>
      <c r="D1842" s="954"/>
      <c r="E1842" s="954"/>
      <c r="F1842" s="954"/>
      <c r="G1842" s="954"/>
      <c r="H1842" s="954"/>
      <c r="I1842" s="954"/>
      <c r="J1842" s="954"/>
      <c r="K1842" s="954"/>
      <c r="L1842" s="954"/>
      <c r="M1842" s="954"/>
      <c r="N1842" s="954"/>
      <c r="O1842" s="955"/>
    </row>
    <row r="1843" spans="2:15" ht="16.350000000000001" customHeight="1">
      <c r="B1843" s="888"/>
      <c r="C1843" s="954"/>
      <c r="D1843" s="954"/>
      <c r="E1843" s="954"/>
      <c r="F1843" s="954"/>
      <c r="G1843" s="954"/>
      <c r="H1843" s="954"/>
      <c r="I1843" s="954"/>
      <c r="J1843" s="954"/>
      <c r="K1843" s="954"/>
      <c r="L1843" s="954"/>
      <c r="M1843" s="954"/>
      <c r="N1843" s="954"/>
      <c r="O1843" s="955"/>
    </row>
    <row r="1844" spans="2:15" ht="16.350000000000001" customHeight="1">
      <c r="B1844" s="888"/>
      <c r="C1844" s="954"/>
      <c r="D1844" s="954"/>
      <c r="E1844" s="954"/>
      <c r="F1844" s="954"/>
      <c r="G1844" s="954"/>
      <c r="H1844" s="954"/>
      <c r="I1844" s="954"/>
      <c r="J1844" s="954"/>
      <c r="K1844" s="954"/>
      <c r="L1844" s="954"/>
      <c r="M1844" s="954"/>
      <c r="N1844" s="954"/>
      <c r="O1844" s="955"/>
    </row>
    <row r="1845" spans="2:15" ht="16.350000000000001" customHeight="1">
      <c r="B1845" s="888"/>
      <c r="C1845" s="954"/>
      <c r="D1845" s="954"/>
      <c r="E1845" s="954"/>
      <c r="F1845" s="954"/>
      <c r="G1845" s="954"/>
      <c r="H1845" s="954"/>
      <c r="I1845" s="954"/>
      <c r="J1845" s="954"/>
      <c r="K1845" s="954"/>
      <c r="L1845" s="954"/>
      <c r="M1845" s="954"/>
      <c r="N1845" s="954"/>
      <c r="O1845" s="955"/>
    </row>
    <row r="1846" spans="2:15" ht="16.350000000000001" customHeight="1">
      <c r="B1846" s="888"/>
      <c r="C1846" s="954"/>
      <c r="D1846" s="954"/>
      <c r="E1846" s="954"/>
      <c r="F1846" s="954"/>
      <c r="G1846" s="954"/>
      <c r="H1846" s="954"/>
      <c r="I1846" s="954"/>
      <c r="J1846" s="954"/>
      <c r="K1846" s="954"/>
      <c r="L1846" s="954"/>
      <c r="M1846" s="954"/>
      <c r="N1846" s="954"/>
      <c r="O1846" s="955"/>
    </row>
    <row r="1847" spans="2:15" ht="16.350000000000001" customHeight="1">
      <c r="B1847" s="888"/>
      <c r="C1847" s="954"/>
      <c r="D1847" s="954"/>
      <c r="E1847" s="954"/>
      <c r="F1847" s="954"/>
      <c r="G1847" s="954"/>
      <c r="H1847" s="954"/>
      <c r="I1847" s="954"/>
      <c r="J1847" s="954"/>
      <c r="K1847" s="954"/>
      <c r="L1847" s="954"/>
      <c r="M1847" s="954"/>
      <c r="N1847" s="954"/>
      <c r="O1847" s="955"/>
    </row>
    <row r="1848" spans="2:15" ht="16.350000000000001" customHeight="1">
      <c r="B1848" s="888"/>
      <c r="C1848" s="954"/>
      <c r="D1848" s="954"/>
      <c r="E1848" s="954"/>
      <c r="F1848" s="954"/>
      <c r="G1848" s="954"/>
      <c r="H1848" s="954"/>
      <c r="I1848" s="954"/>
      <c r="J1848" s="954"/>
      <c r="K1848" s="954"/>
      <c r="L1848" s="954"/>
      <c r="M1848" s="954"/>
      <c r="N1848" s="954"/>
      <c r="O1848" s="955"/>
    </row>
    <row r="1849" spans="2:15" ht="16.350000000000001" customHeight="1">
      <c r="B1849" s="888"/>
      <c r="C1849" s="954"/>
      <c r="D1849" s="954"/>
      <c r="E1849" s="954"/>
      <c r="F1849" s="954"/>
      <c r="G1849" s="954"/>
      <c r="H1849" s="954"/>
      <c r="I1849" s="954"/>
      <c r="J1849" s="954"/>
      <c r="K1849" s="954"/>
      <c r="L1849" s="954"/>
      <c r="M1849" s="954"/>
      <c r="N1849" s="954"/>
      <c r="O1849" s="955"/>
    </row>
    <row r="1850" spans="2:15" ht="16.350000000000001" customHeight="1">
      <c r="B1850" s="983" t="s">
        <v>182</v>
      </c>
      <c r="C1850" s="984"/>
      <c r="D1850" s="984"/>
      <c r="E1850" s="984"/>
      <c r="F1850" s="984"/>
      <c r="G1850" s="984"/>
      <c r="H1850" s="984"/>
      <c r="I1850" s="984"/>
      <c r="J1850" s="984"/>
      <c r="K1850" s="984"/>
      <c r="L1850" s="970" t="s">
        <v>65</v>
      </c>
      <c r="M1850" s="970"/>
      <c r="N1850" s="970"/>
      <c r="O1850" s="971"/>
    </row>
    <row r="1851" spans="2:15" ht="16.350000000000001" customHeight="1">
      <c r="B1851" s="983"/>
      <c r="C1851" s="984"/>
      <c r="D1851" s="984"/>
      <c r="E1851" s="984"/>
      <c r="F1851" s="984"/>
      <c r="G1851" s="984"/>
      <c r="H1851" s="984"/>
      <c r="I1851" s="984"/>
      <c r="J1851" s="984"/>
      <c r="K1851" s="984"/>
      <c r="L1851" s="970"/>
      <c r="M1851" s="970"/>
      <c r="N1851" s="970"/>
      <c r="O1851" s="971"/>
    </row>
    <row r="1852" spans="2:15" ht="16.350000000000001" customHeight="1">
      <c r="B1852" s="1007" t="s">
        <v>183</v>
      </c>
      <c r="C1852" s="1008"/>
      <c r="D1852" s="1008"/>
      <c r="E1852" s="1008"/>
      <c r="F1852" s="1008"/>
      <c r="G1852" s="1008"/>
      <c r="H1852" s="1008"/>
      <c r="I1852" s="1008"/>
      <c r="J1852" s="1008"/>
      <c r="K1852" s="1008"/>
      <c r="L1852" s="1011" t="s">
        <v>184</v>
      </c>
      <c r="M1852" s="1011"/>
      <c r="N1852" s="1011"/>
      <c r="O1852" s="1012"/>
    </row>
    <row r="1853" spans="2:15" ht="16.350000000000001" customHeight="1">
      <c r="B1853" s="1007"/>
      <c r="C1853" s="1008"/>
      <c r="D1853" s="1008"/>
      <c r="E1853" s="1008"/>
      <c r="F1853" s="1008"/>
      <c r="G1853" s="1008"/>
      <c r="H1853" s="1008"/>
      <c r="I1853" s="1008"/>
      <c r="J1853" s="1008"/>
      <c r="K1853" s="1008"/>
      <c r="L1853" s="1011"/>
      <c r="M1853" s="1011"/>
      <c r="N1853" s="1011"/>
      <c r="O1853" s="1012"/>
    </row>
    <row r="1854" spans="2:15" ht="16.350000000000001" customHeight="1">
      <c r="B1854" s="1007"/>
      <c r="C1854" s="1008"/>
      <c r="D1854" s="1008"/>
      <c r="E1854" s="1008"/>
      <c r="F1854" s="1008"/>
      <c r="G1854" s="1008"/>
      <c r="H1854" s="1008"/>
      <c r="I1854" s="1008"/>
      <c r="J1854" s="1008"/>
      <c r="K1854" s="1008"/>
      <c r="L1854" s="1011"/>
      <c r="M1854" s="1011"/>
      <c r="N1854" s="1011"/>
      <c r="O1854" s="1012"/>
    </row>
    <row r="1855" spans="2:15" ht="16.350000000000001" customHeight="1">
      <c r="B1855" s="1007"/>
      <c r="C1855" s="1008"/>
      <c r="D1855" s="1008"/>
      <c r="E1855" s="1008"/>
      <c r="F1855" s="1008"/>
      <c r="G1855" s="1008"/>
      <c r="H1855" s="1008"/>
      <c r="I1855" s="1008"/>
      <c r="J1855" s="1008"/>
      <c r="K1855" s="1008"/>
      <c r="L1855" s="1011"/>
      <c r="M1855" s="1011"/>
      <c r="N1855" s="1011"/>
      <c r="O1855" s="1012"/>
    </row>
    <row r="1856" spans="2:15" ht="16.350000000000001" customHeight="1" thickBot="1">
      <c r="B1856" s="1009"/>
      <c r="C1856" s="1010"/>
      <c r="D1856" s="1010"/>
      <c r="E1856" s="1010"/>
      <c r="F1856" s="1010"/>
      <c r="G1856" s="1010"/>
      <c r="H1856" s="1010"/>
      <c r="I1856" s="1010"/>
      <c r="J1856" s="1010"/>
      <c r="K1856" s="1010"/>
      <c r="L1856" s="1013"/>
      <c r="M1856" s="1013"/>
      <c r="N1856" s="1013"/>
      <c r="O1856" s="1014"/>
    </row>
    <row r="1857" spans="2:15" s="697" customFormat="1" ht="16.350000000000001" customHeight="1" thickBot="1"/>
    <row r="1858" spans="2:15" ht="16.350000000000001" customHeight="1">
      <c r="B1858" s="943" t="s">
        <v>434</v>
      </c>
      <c r="C1858" s="1017" t="s">
        <v>745</v>
      </c>
      <c r="D1858" s="1017"/>
      <c r="E1858" s="1017"/>
      <c r="F1858" s="1017"/>
      <c r="G1858" s="1017"/>
      <c r="H1858" s="1017"/>
      <c r="I1858" s="1017"/>
      <c r="J1858" s="1017"/>
      <c r="K1858" s="1017"/>
      <c r="L1858" s="1017"/>
      <c r="M1858" s="1017"/>
      <c r="N1858" s="1017"/>
      <c r="O1858" s="1018"/>
    </row>
    <row r="1859" spans="2:15" ht="16.350000000000001" customHeight="1">
      <c r="B1859" s="920"/>
      <c r="C1859" s="1019"/>
      <c r="D1859" s="1019"/>
      <c r="E1859" s="1019"/>
      <c r="F1859" s="1019"/>
      <c r="G1859" s="1019"/>
      <c r="H1859" s="1019"/>
      <c r="I1859" s="1019"/>
      <c r="J1859" s="1019"/>
      <c r="K1859" s="1019"/>
      <c r="L1859" s="1019"/>
      <c r="M1859" s="1019"/>
      <c r="N1859" s="1019"/>
      <c r="O1859" s="1020"/>
    </row>
    <row r="1860" spans="2:15" ht="16.350000000000001" customHeight="1">
      <c r="B1860" s="920"/>
      <c r="C1860" s="1019"/>
      <c r="D1860" s="1019"/>
      <c r="E1860" s="1019"/>
      <c r="F1860" s="1019"/>
      <c r="G1860" s="1019"/>
      <c r="H1860" s="1019"/>
      <c r="I1860" s="1019"/>
      <c r="J1860" s="1019"/>
      <c r="K1860" s="1019"/>
      <c r="L1860" s="1019"/>
      <c r="M1860" s="1019"/>
      <c r="N1860" s="1019"/>
      <c r="O1860" s="1020"/>
    </row>
    <row r="1861" spans="2:15" ht="16.350000000000001" customHeight="1">
      <c r="B1861" s="920" t="s">
        <v>59</v>
      </c>
      <c r="C1861" s="889"/>
      <c r="D1861" s="915" t="s">
        <v>58</v>
      </c>
      <c r="E1861" s="889"/>
      <c r="F1861" s="916" t="s">
        <v>60</v>
      </c>
      <c r="G1861" s="889"/>
      <c r="H1861" s="988" t="s">
        <v>61</v>
      </c>
      <c r="I1861" s="988"/>
      <c r="J1861" s="753"/>
      <c r="K1861" s="753"/>
      <c r="L1861" s="753"/>
      <c r="M1861" s="753"/>
      <c r="N1861" s="970" t="s">
        <v>62</v>
      </c>
      <c r="O1861" s="748"/>
    </row>
    <row r="1862" spans="2:15" ht="16.350000000000001" customHeight="1">
      <c r="B1862" s="920"/>
      <c r="C1862" s="889"/>
      <c r="D1862" s="915"/>
      <c r="E1862" s="889"/>
      <c r="F1862" s="916"/>
      <c r="G1862" s="889"/>
      <c r="H1862" s="988"/>
      <c r="I1862" s="988"/>
      <c r="J1862" s="753"/>
      <c r="K1862" s="753"/>
      <c r="L1862" s="753"/>
      <c r="M1862" s="753"/>
      <c r="N1862" s="970"/>
      <c r="O1862" s="748"/>
    </row>
    <row r="1863" spans="2:15" ht="16.350000000000001" customHeight="1">
      <c r="B1863" s="888" t="s">
        <v>115</v>
      </c>
      <c r="C1863" s="967"/>
      <c r="D1863" s="967"/>
      <c r="E1863" s="967"/>
      <c r="F1863" s="967"/>
      <c r="G1863" s="967"/>
      <c r="H1863" s="967"/>
      <c r="I1863" s="967"/>
      <c r="J1863" s="967"/>
      <c r="K1863" s="967"/>
      <c r="L1863" s="967"/>
      <c r="M1863" s="967"/>
      <c r="N1863" s="967"/>
      <c r="O1863" s="968"/>
    </row>
    <row r="1864" spans="2:15" ht="16.350000000000001" customHeight="1">
      <c r="B1864" s="888"/>
      <c r="C1864" s="967"/>
      <c r="D1864" s="967"/>
      <c r="E1864" s="967"/>
      <c r="F1864" s="967"/>
      <c r="G1864" s="967"/>
      <c r="H1864" s="967"/>
      <c r="I1864" s="967"/>
      <c r="J1864" s="967"/>
      <c r="K1864" s="967"/>
      <c r="L1864" s="967"/>
      <c r="M1864" s="967"/>
      <c r="N1864" s="967"/>
      <c r="O1864" s="968"/>
    </row>
    <row r="1865" spans="2:15" ht="16.350000000000001" customHeight="1">
      <c r="B1865" s="888"/>
      <c r="C1865" s="967"/>
      <c r="D1865" s="967"/>
      <c r="E1865" s="967"/>
      <c r="F1865" s="967"/>
      <c r="G1865" s="967"/>
      <c r="H1865" s="967"/>
      <c r="I1865" s="967"/>
      <c r="J1865" s="967"/>
      <c r="K1865" s="967"/>
      <c r="L1865" s="967"/>
      <c r="M1865" s="967"/>
      <c r="N1865" s="967"/>
      <c r="O1865" s="968"/>
    </row>
    <row r="1866" spans="2:15" ht="16.350000000000001" customHeight="1">
      <c r="B1866" s="888"/>
      <c r="C1866" s="967"/>
      <c r="D1866" s="967"/>
      <c r="E1866" s="967"/>
      <c r="F1866" s="967"/>
      <c r="G1866" s="967"/>
      <c r="H1866" s="967"/>
      <c r="I1866" s="967"/>
      <c r="J1866" s="967"/>
      <c r="K1866" s="967"/>
      <c r="L1866" s="967"/>
      <c r="M1866" s="967"/>
      <c r="N1866" s="967"/>
      <c r="O1866" s="968"/>
    </row>
    <row r="1867" spans="2:15" ht="16.350000000000001" customHeight="1">
      <c r="B1867" s="888"/>
      <c r="C1867" s="967"/>
      <c r="D1867" s="967"/>
      <c r="E1867" s="967"/>
      <c r="F1867" s="967"/>
      <c r="G1867" s="967"/>
      <c r="H1867" s="967"/>
      <c r="I1867" s="967"/>
      <c r="J1867" s="967"/>
      <c r="K1867" s="967"/>
      <c r="L1867" s="967"/>
      <c r="M1867" s="967"/>
      <c r="N1867" s="967"/>
      <c r="O1867" s="968"/>
    </row>
    <row r="1868" spans="2:15" ht="16.350000000000001" customHeight="1">
      <c r="B1868" s="888"/>
      <c r="C1868" s="967"/>
      <c r="D1868" s="967"/>
      <c r="E1868" s="967"/>
      <c r="F1868" s="967"/>
      <c r="G1868" s="967"/>
      <c r="H1868" s="967"/>
      <c r="I1868" s="967"/>
      <c r="J1868" s="967"/>
      <c r="K1868" s="967"/>
      <c r="L1868" s="967"/>
      <c r="M1868" s="967"/>
      <c r="N1868" s="967"/>
      <c r="O1868" s="968"/>
    </row>
    <row r="1869" spans="2:15" ht="16.350000000000001" customHeight="1">
      <c r="B1869" s="888"/>
      <c r="C1869" s="967"/>
      <c r="D1869" s="967"/>
      <c r="E1869" s="967"/>
      <c r="F1869" s="967"/>
      <c r="G1869" s="967"/>
      <c r="H1869" s="967"/>
      <c r="I1869" s="967"/>
      <c r="J1869" s="967"/>
      <c r="K1869" s="967"/>
      <c r="L1869" s="967"/>
      <c r="M1869" s="967"/>
      <c r="N1869" s="967"/>
      <c r="O1869" s="968"/>
    </row>
    <row r="1870" spans="2:15" ht="16.350000000000001" customHeight="1">
      <c r="B1870" s="888"/>
      <c r="C1870" s="967"/>
      <c r="D1870" s="967"/>
      <c r="E1870" s="967"/>
      <c r="F1870" s="967"/>
      <c r="G1870" s="967"/>
      <c r="H1870" s="967"/>
      <c r="I1870" s="967"/>
      <c r="J1870" s="967"/>
      <c r="K1870" s="967"/>
      <c r="L1870" s="967"/>
      <c r="M1870" s="967"/>
      <c r="N1870" s="967"/>
      <c r="O1870" s="968"/>
    </row>
    <row r="1871" spans="2:15" ht="16.350000000000001" customHeight="1">
      <c r="B1871" s="888"/>
      <c r="C1871" s="967"/>
      <c r="D1871" s="967"/>
      <c r="E1871" s="967"/>
      <c r="F1871" s="967"/>
      <c r="G1871" s="967"/>
      <c r="H1871" s="967"/>
      <c r="I1871" s="967"/>
      <c r="J1871" s="967"/>
      <c r="K1871" s="967"/>
      <c r="L1871" s="967"/>
      <c r="M1871" s="967"/>
      <c r="N1871" s="967"/>
      <c r="O1871" s="968"/>
    </row>
    <row r="1872" spans="2:15" ht="16.350000000000001" customHeight="1">
      <c r="B1872" s="888"/>
      <c r="C1872" s="967"/>
      <c r="D1872" s="967"/>
      <c r="E1872" s="967"/>
      <c r="F1872" s="967"/>
      <c r="G1872" s="967"/>
      <c r="H1872" s="967"/>
      <c r="I1872" s="967"/>
      <c r="J1872" s="967"/>
      <c r="K1872" s="967"/>
      <c r="L1872" s="967"/>
      <c r="M1872" s="967"/>
      <c r="N1872" s="967"/>
      <c r="O1872" s="968"/>
    </row>
    <row r="1873" spans="2:15" ht="16.350000000000001" customHeight="1">
      <c r="B1873" s="888"/>
      <c r="C1873" s="967"/>
      <c r="D1873" s="967"/>
      <c r="E1873" s="967"/>
      <c r="F1873" s="967"/>
      <c r="G1873" s="967"/>
      <c r="H1873" s="967"/>
      <c r="I1873" s="967"/>
      <c r="J1873" s="967"/>
      <c r="K1873" s="967"/>
      <c r="L1873" s="967"/>
      <c r="M1873" s="967"/>
      <c r="N1873" s="967"/>
      <c r="O1873" s="968"/>
    </row>
    <row r="1874" spans="2:15" ht="16.350000000000001" customHeight="1">
      <c r="B1874" s="888"/>
      <c r="C1874" s="967"/>
      <c r="D1874" s="967"/>
      <c r="E1874" s="967"/>
      <c r="F1874" s="967"/>
      <c r="G1874" s="967"/>
      <c r="H1874" s="967"/>
      <c r="I1874" s="967"/>
      <c r="J1874" s="967"/>
      <c r="K1874" s="967"/>
      <c r="L1874" s="967"/>
      <c r="M1874" s="967"/>
      <c r="N1874" s="967"/>
      <c r="O1874" s="968"/>
    </row>
    <row r="1875" spans="2:15" ht="16.350000000000001" customHeight="1">
      <c r="B1875" s="888"/>
      <c r="C1875" s="967"/>
      <c r="D1875" s="967"/>
      <c r="E1875" s="967"/>
      <c r="F1875" s="967"/>
      <c r="G1875" s="967"/>
      <c r="H1875" s="967"/>
      <c r="I1875" s="967"/>
      <c r="J1875" s="967"/>
      <c r="K1875" s="967"/>
      <c r="L1875" s="967"/>
      <c r="M1875" s="967"/>
      <c r="N1875" s="967"/>
      <c r="O1875" s="968"/>
    </row>
    <row r="1876" spans="2:15" ht="16.350000000000001" customHeight="1">
      <c r="B1876" s="888"/>
      <c r="C1876" s="967"/>
      <c r="D1876" s="967"/>
      <c r="E1876" s="967"/>
      <c r="F1876" s="967"/>
      <c r="G1876" s="967"/>
      <c r="H1876" s="967"/>
      <c r="I1876" s="967"/>
      <c r="J1876" s="967"/>
      <c r="K1876" s="967"/>
      <c r="L1876" s="967"/>
      <c r="M1876" s="967"/>
      <c r="N1876" s="967"/>
      <c r="O1876" s="968"/>
    </row>
    <row r="1877" spans="2:15" ht="16.350000000000001" customHeight="1">
      <c r="B1877" s="888"/>
      <c r="C1877" s="967"/>
      <c r="D1877" s="967"/>
      <c r="E1877" s="967"/>
      <c r="F1877" s="967"/>
      <c r="G1877" s="967"/>
      <c r="H1877" s="967"/>
      <c r="I1877" s="967"/>
      <c r="J1877" s="967"/>
      <c r="K1877" s="967"/>
      <c r="L1877" s="967"/>
      <c r="M1877" s="967"/>
      <c r="N1877" s="967"/>
      <c r="O1877" s="968"/>
    </row>
    <row r="1878" spans="2:15" ht="16.350000000000001" customHeight="1">
      <c r="B1878" s="888"/>
      <c r="C1878" s="967"/>
      <c r="D1878" s="967"/>
      <c r="E1878" s="967"/>
      <c r="F1878" s="967"/>
      <c r="G1878" s="967"/>
      <c r="H1878" s="967"/>
      <c r="I1878" s="967"/>
      <c r="J1878" s="967"/>
      <c r="K1878" s="967"/>
      <c r="L1878" s="967"/>
      <c r="M1878" s="967"/>
      <c r="N1878" s="967"/>
      <c r="O1878" s="968"/>
    </row>
    <row r="1879" spans="2:15" ht="16.350000000000001" customHeight="1">
      <c r="B1879" s="888"/>
      <c r="C1879" s="967"/>
      <c r="D1879" s="967"/>
      <c r="E1879" s="967"/>
      <c r="F1879" s="967"/>
      <c r="G1879" s="967"/>
      <c r="H1879" s="967"/>
      <c r="I1879" s="967"/>
      <c r="J1879" s="967"/>
      <c r="K1879" s="967"/>
      <c r="L1879" s="967"/>
      <c r="M1879" s="967"/>
      <c r="N1879" s="967"/>
      <c r="O1879" s="968"/>
    </row>
    <row r="1880" spans="2:15" ht="16.350000000000001" customHeight="1">
      <c r="B1880" s="888"/>
      <c r="C1880" s="967"/>
      <c r="D1880" s="967"/>
      <c r="E1880" s="967"/>
      <c r="F1880" s="967"/>
      <c r="G1880" s="967"/>
      <c r="H1880" s="967"/>
      <c r="I1880" s="967"/>
      <c r="J1880" s="967"/>
      <c r="K1880" s="967"/>
      <c r="L1880" s="967"/>
      <c r="M1880" s="967"/>
      <c r="N1880" s="967"/>
      <c r="O1880" s="968"/>
    </row>
    <row r="1881" spans="2:15" ht="16.350000000000001" customHeight="1">
      <c r="B1881" s="888"/>
      <c r="C1881" s="967"/>
      <c r="D1881" s="967"/>
      <c r="E1881" s="967"/>
      <c r="F1881" s="967"/>
      <c r="G1881" s="967"/>
      <c r="H1881" s="967"/>
      <c r="I1881" s="967"/>
      <c r="J1881" s="967"/>
      <c r="K1881" s="967"/>
      <c r="L1881" s="967"/>
      <c r="M1881" s="967"/>
      <c r="N1881" s="967"/>
      <c r="O1881" s="968"/>
    </row>
    <row r="1882" spans="2:15" ht="16.350000000000001" customHeight="1">
      <c r="B1882" s="870" t="s">
        <v>182</v>
      </c>
      <c r="C1882" s="871"/>
      <c r="D1882" s="871"/>
      <c r="E1882" s="871"/>
      <c r="F1882" s="871"/>
      <c r="G1882" s="871"/>
      <c r="H1882" s="871"/>
      <c r="I1882" s="871"/>
      <c r="J1882" s="871"/>
      <c r="K1882" s="871"/>
      <c r="L1882" s="872" t="s">
        <v>65</v>
      </c>
      <c r="M1882" s="872"/>
      <c r="N1882" s="872"/>
      <c r="O1882" s="873"/>
    </row>
    <row r="1883" spans="2:15" ht="16.350000000000001" customHeight="1">
      <c r="B1883" s="870"/>
      <c r="C1883" s="871"/>
      <c r="D1883" s="871"/>
      <c r="E1883" s="871"/>
      <c r="F1883" s="871"/>
      <c r="G1883" s="871"/>
      <c r="H1883" s="871"/>
      <c r="I1883" s="871"/>
      <c r="J1883" s="871"/>
      <c r="K1883" s="871"/>
      <c r="L1883" s="872"/>
      <c r="M1883" s="872"/>
      <c r="N1883" s="872"/>
      <c r="O1883" s="873"/>
    </row>
    <row r="1884" spans="2:15" ht="16.350000000000001" customHeight="1">
      <c r="B1884" s="767" t="s">
        <v>183</v>
      </c>
      <c r="C1884" s="527"/>
      <c r="D1884" s="527"/>
      <c r="E1884" s="527"/>
      <c r="F1884" s="527"/>
      <c r="G1884" s="527"/>
      <c r="H1884" s="527"/>
      <c r="I1884" s="527"/>
      <c r="J1884" s="527"/>
      <c r="K1884" s="527"/>
      <c r="L1884" s="989" t="s">
        <v>184</v>
      </c>
      <c r="M1884" s="989"/>
      <c r="N1884" s="989"/>
      <c r="O1884" s="990"/>
    </row>
    <row r="1885" spans="2:15" ht="16.350000000000001" customHeight="1">
      <c r="B1885" s="767"/>
      <c r="C1885" s="527"/>
      <c r="D1885" s="527"/>
      <c r="E1885" s="527"/>
      <c r="F1885" s="527"/>
      <c r="G1885" s="527"/>
      <c r="H1885" s="527"/>
      <c r="I1885" s="527"/>
      <c r="J1885" s="527"/>
      <c r="K1885" s="527"/>
      <c r="L1885" s="989"/>
      <c r="M1885" s="989"/>
      <c r="N1885" s="989"/>
      <c r="O1885" s="990"/>
    </row>
    <row r="1886" spans="2:15" ht="16.350000000000001" customHeight="1">
      <c r="B1886" s="767"/>
      <c r="C1886" s="527"/>
      <c r="D1886" s="527"/>
      <c r="E1886" s="527"/>
      <c r="F1886" s="527"/>
      <c r="G1886" s="527"/>
      <c r="H1886" s="527"/>
      <c r="I1886" s="527"/>
      <c r="J1886" s="527"/>
      <c r="K1886" s="527"/>
      <c r="L1886" s="989"/>
      <c r="M1886" s="989"/>
      <c r="N1886" s="989"/>
      <c r="O1886" s="990"/>
    </row>
    <row r="1887" spans="2:15" ht="16.350000000000001" customHeight="1">
      <c r="B1887" s="767"/>
      <c r="C1887" s="527"/>
      <c r="D1887" s="527"/>
      <c r="E1887" s="527"/>
      <c r="F1887" s="527"/>
      <c r="G1887" s="527"/>
      <c r="H1887" s="527"/>
      <c r="I1887" s="527"/>
      <c r="J1887" s="527"/>
      <c r="K1887" s="527"/>
      <c r="L1887" s="989"/>
      <c r="M1887" s="989"/>
      <c r="N1887" s="989"/>
      <c r="O1887" s="990"/>
    </row>
    <row r="1888" spans="2:15" ht="16.350000000000001" customHeight="1" thickBot="1">
      <c r="B1888" s="768"/>
      <c r="C1888" s="554"/>
      <c r="D1888" s="554"/>
      <c r="E1888" s="554"/>
      <c r="F1888" s="554"/>
      <c r="G1888" s="554"/>
      <c r="H1888" s="554"/>
      <c r="I1888" s="554"/>
      <c r="J1888" s="554"/>
      <c r="K1888" s="554"/>
      <c r="L1888" s="991"/>
      <c r="M1888" s="991"/>
      <c r="N1888" s="991"/>
      <c r="O1888" s="992"/>
    </row>
    <row r="1889" spans="2:85" s="144" customFormat="1" ht="16.350000000000001" customHeight="1" thickBot="1">
      <c r="B1889" s="145"/>
      <c r="C1889" s="145"/>
      <c r="D1889" s="145"/>
      <c r="E1889" s="145"/>
      <c r="F1889" s="145"/>
      <c r="G1889" s="145"/>
      <c r="H1889" s="145"/>
      <c r="I1889" s="145"/>
      <c r="J1889" s="145"/>
      <c r="K1889" s="145"/>
      <c r="L1889" s="145"/>
      <c r="M1889" s="145"/>
      <c r="N1889" s="145"/>
      <c r="O1889" s="145"/>
      <c r="P1889" s="143"/>
      <c r="Q1889" s="143"/>
      <c r="R1889" s="143"/>
      <c r="S1889" s="143"/>
      <c r="T1889" s="143"/>
      <c r="U1889" s="143"/>
      <c r="V1889" s="143"/>
      <c r="W1889" s="143"/>
      <c r="X1889" s="143"/>
      <c r="Y1889" s="143"/>
      <c r="Z1889" s="143"/>
      <c r="AA1889" s="143"/>
      <c r="AB1889" s="143"/>
      <c r="AC1889" s="143"/>
      <c r="AD1889" s="143"/>
      <c r="AE1889" s="143"/>
      <c r="AF1889" s="143"/>
      <c r="AG1889" s="143"/>
      <c r="AH1889" s="143"/>
      <c r="AI1889" s="143"/>
      <c r="AJ1889" s="143"/>
      <c r="AK1889" s="143"/>
      <c r="AL1889" s="143"/>
      <c r="AM1889" s="143"/>
      <c r="AN1889" s="143"/>
      <c r="AO1889" s="143"/>
      <c r="AP1889" s="143"/>
      <c r="AQ1889" s="143"/>
      <c r="AR1889" s="143"/>
      <c r="AS1889" s="143"/>
      <c r="AT1889" s="143"/>
      <c r="AU1889" s="143"/>
      <c r="AV1889" s="143"/>
      <c r="AW1889" s="143"/>
      <c r="AX1889" s="143"/>
      <c r="AY1889" s="143"/>
      <c r="AZ1889" s="143"/>
      <c r="BA1889" s="143"/>
      <c r="BB1889" s="143"/>
      <c r="BC1889" s="143"/>
      <c r="BD1889" s="143"/>
      <c r="BE1889" s="143"/>
      <c r="BF1889" s="143"/>
      <c r="BG1889" s="143"/>
      <c r="BH1889" s="143"/>
      <c r="BI1889" s="143"/>
      <c r="BJ1889" s="143"/>
      <c r="BK1889" s="143"/>
      <c r="BL1889" s="143"/>
      <c r="BM1889" s="143"/>
      <c r="BN1889" s="143"/>
      <c r="BO1889" s="143"/>
      <c r="BP1889" s="143"/>
      <c r="BQ1889" s="143"/>
      <c r="BR1889" s="143"/>
      <c r="BS1889" s="143"/>
      <c r="BT1889" s="143"/>
      <c r="BU1889" s="143"/>
      <c r="BV1889" s="143"/>
      <c r="BW1889" s="143"/>
      <c r="BX1889" s="143"/>
      <c r="BY1889" s="143"/>
      <c r="BZ1889" s="143"/>
      <c r="CA1889" s="143"/>
      <c r="CB1889" s="143"/>
      <c r="CC1889" s="143"/>
      <c r="CD1889" s="143"/>
      <c r="CE1889" s="143"/>
      <c r="CF1889" s="143"/>
      <c r="CG1889" s="143"/>
    </row>
    <row r="1890" spans="2:85" s="138" customFormat="1" ht="15" customHeight="1">
      <c r="B1890" s="844" t="s">
        <v>365</v>
      </c>
      <c r="C1890" s="845"/>
      <c r="D1890" s="845"/>
      <c r="E1890" s="845"/>
      <c r="F1890" s="849" t="s">
        <v>747</v>
      </c>
      <c r="G1890" s="849"/>
      <c r="H1890" s="849"/>
      <c r="I1890" s="849"/>
      <c r="J1890" s="849"/>
      <c r="K1890" s="849"/>
      <c r="L1890" s="849"/>
      <c r="M1890" s="849"/>
      <c r="N1890" s="849"/>
      <c r="O1890" s="850"/>
    </row>
    <row r="1891" spans="2:85" s="138" customFormat="1" ht="15" customHeight="1">
      <c r="B1891" s="846"/>
      <c r="C1891" s="678"/>
      <c r="D1891" s="678"/>
      <c r="E1891" s="678"/>
      <c r="F1891" s="683"/>
      <c r="G1891" s="683"/>
      <c r="H1891" s="683"/>
      <c r="I1891" s="683"/>
      <c r="J1891" s="683"/>
      <c r="K1891" s="683"/>
      <c r="L1891" s="683"/>
      <c r="M1891" s="683"/>
      <c r="N1891" s="683"/>
      <c r="O1891" s="851"/>
    </row>
    <row r="1892" spans="2:85" s="138" customFormat="1" ht="15.75" customHeight="1">
      <c r="B1892" s="846"/>
      <c r="C1892" s="678"/>
      <c r="D1892" s="678"/>
      <c r="E1892" s="678"/>
      <c r="F1892" s="683"/>
      <c r="G1892" s="683"/>
      <c r="H1892" s="683"/>
      <c r="I1892" s="683"/>
      <c r="J1892" s="683"/>
      <c r="K1892" s="683"/>
      <c r="L1892" s="683"/>
      <c r="M1892" s="683"/>
      <c r="N1892" s="683"/>
      <c r="O1892" s="851"/>
    </row>
    <row r="1893" spans="2:85" s="138" customFormat="1" ht="15.75" thickBot="1">
      <c r="B1893" s="847"/>
      <c r="C1893" s="848"/>
      <c r="D1893" s="848"/>
      <c r="E1893" s="848"/>
      <c r="F1893" s="852"/>
      <c r="G1893" s="852"/>
      <c r="H1893" s="852"/>
      <c r="I1893" s="852"/>
      <c r="J1893" s="852"/>
      <c r="K1893" s="852"/>
      <c r="L1893" s="852"/>
      <c r="M1893" s="852"/>
      <c r="N1893" s="852"/>
      <c r="O1893" s="853"/>
    </row>
    <row r="1894" spans="2:85" s="697" customFormat="1" ht="16.350000000000001" customHeight="1" thickBot="1"/>
    <row r="1895" spans="2:85" ht="16.350000000000001" customHeight="1">
      <c r="B1895" s="874" t="s">
        <v>433</v>
      </c>
      <c r="C1895" s="612" t="s">
        <v>746</v>
      </c>
      <c r="D1895" s="612"/>
      <c r="E1895" s="612"/>
      <c r="F1895" s="612"/>
      <c r="G1895" s="612"/>
      <c r="H1895" s="612"/>
      <c r="I1895" s="612"/>
      <c r="J1895" s="612"/>
      <c r="K1895" s="612"/>
      <c r="L1895" s="612"/>
      <c r="M1895" s="612"/>
      <c r="N1895" s="612"/>
      <c r="O1895" s="613"/>
    </row>
    <row r="1896" spans="2:85" ht="16.350000000000001" customHeight="1">
      <c r="B1896" s="875"/>
      <c r="C1896" s="614"/>
      <c r="D1896" s="614"/>
      <c r="E1896" s="614"/>
      <c r="F1896" s="614"/>
      <c r="G1896" s="614"/>
      <c r="H1896" s="614"/>
      <c r="I1896" s="614"/>
      <c r="J1896" s="614"/>
      <c r="K1896" s="614"/>
      <c r="L1896" s="614"/>
      <c r="M1896" s="614"/>
      <c r="N1896" s="614"/>
      <c r="O1896" s="615"/>
    </row>
    <row r="1897" spans="2:85" ht="16.350000000000001" customHeight="1">
      <c r="B1897" s="875"/>
      <c r="C1897" s="614"/>
      <c r="D1897" s="614"/>
      <c r="E1897" s="614"/>
      <c r="F1897" s="614"/>
      <c r="G1897" s="614"/>
      <c r="H1897" s="614"/>
      <c r="I1897" s="614"/>
      <c r="J1897" s="614"/>
      <c r="K1897" s="614"/>
      <c r="L1897" s="614"/>
      <c r="M1897" s="614"/>
      <c r="N1897" s="614"/>
      <c r="O1897" s="615"/>
    </row>
    <row r="1898" spans="2:85" ht="16.350000000000001" customHeight="1">
      <c r="B1898" s="875" t="s">
        <v>59</v>
      </c>
      <c r="C1898" s="889"/>
      <c r="D1898" s="876" t="s">
        <v>58</v>
      </c>
      <c r="E1898" s="559"/>
      <c r="F1898" s="917" t="s">
        <v>60</v>
      </c>
      <c r="G1898" s="889"/>
      <c r="H1898" s="918" t="s">
        <v>61</v>
      </c>
      <c r="I1898" s="918"/>
      <c r="J1898" s="753"/>
      <c r="K1898" s="753"/>
      <c r="L1898" s="753"/>
      <c r="M1898" s="753"/>
      <c r="N1898" s="872" t="s">
        <v>62</v>
      </c>
      <c r="O1898" s="741"/>
    </row>
    <row r="1899" spans="2:85" ht="16.350000000000001" customHeight="1">
      <c r="B1899" s="875"/>
      <c r="C1899" s="889"/>
      <c r="D1899" s="876"/>
      <c r="E1899" s="559"/>
      <c r="F1899" s="917"/>
      <c r="G1899" s="889"/>
      <c r="H1899" s="918"/>
      <c r="I1899" s="918"/>
      <c r="J1899" s="753"/>
      <c r="K1899" s="753"/>
      <c r="L1899" s="753"/>
      <c r="M1899" s="753"/>
      <c r="N1899" s="872"/>
      <c r="O1899" s="741"/>
    </row>
    <row r="1900" spans="2:85" ht="16.350000000000001" customHeight="1">
      <c r="B1900" s="888" t="s">
        <v>115</v>
      </c>
      <c r="C1900" s="967"/>
      <c r="D1900" s="967"/>
      <c r="E1900" s="967"/>
      <c r="F1900" s="967"/>
      <c r="G1900" s="967"/>
      <c r="H1900" s="967"/>
      <c r="I1900" s="967"/>
      <c r="J1900" s="967"/>
      <c r="K1900" s="967"/>
      <c r="L1900" s="967"/>
      <c r="M1900" s="967"/>
      <c r="N1900" s="967"/>
      <c r="O1900" s="968"/>
    </row>
    <row r="1901" spans="2:85" ht="16.350000000000001" customHeight="1">
      <c r="B1901" s="888"/>
      <c r="C1901" s="967"/>
      <c r="D1901" s="967"/>
      <c r="E1901" s="967"/>
      <c r="F1901" s="967"/>
      <c r="G1901" s="967"/>
      <c r="H1901" s="967"/>
      <c r="I1901" s="967"/>
      <c r="J1901" s="967"/>
      <c r="K1901" s="967"/>
      <c r="L1901" s="967"/>
      <c r="M1901" s="967"/>
      <c r="N1901" s="967"/>
      <c r="O1901" s="968"/>
    </row>
    <row r="1902" spans="2:85" ht="16.350000000000001" customHeight="1">
      <c r="B1902" s="888"/>
      <c r="C1902" s="967"/>
      <c r="D1902" s="967"/>
      <c r="E1902" s="967"/>
      <c r="F1902" s="967"/>
      <c r="G1902" s="967"/>
      <c r="H1902" s="967"/>
      <c r="I1902" s="967"/>
      <c r="J1902" s="967"/>
      <c r="K1902" s="967"/>
      <c r="L1902" s="967"/>
      <c r="M1902" s="967"/>
      <c r="N1902" s="967"/>
      <c r="O1902" s="968"/>
    </row>
    <row r="1903" spans="2:85" ht="16.350000000000001" customHeight="1">
      <c r="B1903" s="888"/>
      <c r="C1903" s="967"/>
      <c r="D1903" s="967"/>
      <c r="E1903" s="967"/>
      <c r="F1903" s="967"/>
      <c r="G1903" s="967"/>
      <c r="H1903" s="967"/>
      <c r="I1903" s="967"/>
      <c r="J1903" s="967"/>
      <c r="K1903" s="967"/>
      <c r="L1903" s="967"/>
      <c r="M1903" s="967"/>
      <c r="N1903" s="967"/>
      <c r="O1903" s="968"/>
    </row>
    <row r="1904" spans="2:85" ht="16.350000000000001" customHeight="1">
      <c r="B1904" s="888"/>
      <c r="C1904" s="967"/>
      <c r="D1904" s="967"/>
      <c r="E1904" s="967"/>
      <c r="F1904" s="967"/>
      <c r="G1904" s="967"/>
      <c r="H1904" s="967"/>
      <c r="I1904" s="967"/>
      <c r="J1904" s="967"/>
      <c r="K1904" s="967"/>
      <c r="L1904" s="967"/>
      <c r="M1904" s="967"/>
      <c r="N1904" s="967"/>
      <c r="O1904" s="968"/>
    </row>
    <row r="1905" spans="2:15" ht="16.350000000000001" customHeight="1">
      <c r="B1905" s="888"/>
      <c r="C1905" s="967"/>
      <c r="D1905" s="967"/>
      <c r="E1905" s="967"/>
      <c r="F1905" s="967"/>
      <c r="G1905" s="967"/>
      <c r="H1905" s="967"/>
      <c r="I1905" s="967"/>
      <c r="J1905" s="967"/>
      <c r="K1905" s="967"/>
      <c r="L1905" s="967"/>
      <c r="M1905" s="967"/>
      <c r="N1905" s="967"/>
      <c r="O1905" s="968"/>
    </row>
    <row r="1906" spans="2:15" ht="16.350000000000001" customHeight="1">
      <c r="B1906" s="888"/>
      <c r="C1906" s="967"/>
      <c r="D1906" s="967"/>
      <c r="E1906" s="967"/>
      <c r="F1906" s="967"/>
      <c r="G1906" s="967"/>
      <c r="H1906" s="967"/>
      <c r="I1906" s="967"/>
      <c r="J1906" s="967"/>
      <c r="K1906" s="967"/>
      <c r="L1906" s="967"/>
      <c r="M1906" s="967"/>
      <c r="N1906" s="967"/>
      <c r="O1906" s="968"/>
    </row>
    <row r="1907" spans="2:15" ht="16.350000000000001" customHeight="1">
      <c r="B1907" s="888"/>
      <c r="C1907" s="967"/>
      <c r="D1907" s="967"/>
      <c r="E1907" s="967"/>
      <c r="F1907" s="967"/>
      <c r="G1907" s="967"/>
      <c r="H1907" s="967"/>
      <c r="I1907" s="967"/>
      <c r="J1907" s="967"/>
      <c r="K1907" s="967"/>
      <c r="L1907" s="967"/>
      <c r="M1907" s="967"/>
      <c r="N1907" s="967"/>
      <c r="O1907" s="968"/>
    </row>
    <row r="1908" spans="2:15" ht="16.350000000000001" customHeight="1">
      <c r="B1908" s="888"/>
      <c r="C1908" s="967"/>
      <c r="D1908" s="967"/>
      <c r="E1908" s="967"/>
      <c r="F1908" s="967"/>
      <c r="G1908" s="967"/>
      <c r="H1908" s="967"/>
      <c r="I1908" s="967"/>
      <c r="J1908" s="967"/>
      <c r="K1908" s="967"/>
      <c r="L1908" s="967"/>
      <c r="M1908" s="967"/>
      <c r="N1908" s="967"/>
      <c r="O1908" s="968"/>
    </row>
    <row r="1909" spans="2:15" ht="16.350000000000001" customHeight="1">
      <c r="B1909" s="888"/>
      <c r="C1909" s="967"/>
      <c r="D1909" s="967"/>
      <c r="E1909" s="967"/>
      <c r="F1909" s="967"/>
      <c r="G1909" s="967"/>
      <c r="H1909" s="967"/>
      <c r="I1909" s="967"/>
      <c r="J1909" s="967"/>
      <c r="K1909" s="967"/>
      <c r="L1909" s="967"/>
      <c r="M1909" s="967"/>
      <c r="N1909" s="967"/>
      <c r="O1909" s="968"/>
    </row>
    <row r="1910" spans="2:15" ht="16.350000000000001" customHeight="1">
      <c r="B1910" s="888"/>
      <c r="C1910" s="967"/>
      <c r="D1910" s="967"/>
      <c r="E1910" s="967"/>
      <c r="F1910" s="967"/>
      <c r="G1910" s="967"/>
      <c r="H1910" s="967"/>
      <c r="I1910" s="967"/>
      <c r="J1910" s="967"/>
      <c r="K1910" s="967"/>
      <c r="L1910" s="967"/>
      <c r="M1910" s="967"/>
      <c r="N1910" s="967"/>
      <c r="O1910" s="968"/>
    </row>
    <row r="1911" spans="2:15" ht="16.350000000000001" customHeight="1">
      <c r="B1911" s="888"/>
      <c r="C1911" s="967"/>
      <c r="D1911" s="967"/>
      <c r="E1911" s="967"/>
      <c r="F1911" s="967"/>
      <c r="G1911" s="967"/>
      <c r="H1911" s="967"/>
      <c r="I1911" s="967"/>
      <c r="J1911" s="967"/>
      <c r="K1911" s="967"/>
      <c r="L1911" s="967"/>
      <c r="M1911" s="967"/>
      <c r="N1911" s="967"/>
      <c r="O1911" s="968"/>
    </row>
    <row r="1912" spans="2:15" ht="16.350000000000001" customHeight="1">
      <c r="B1912" s="888"/>
      <c r="C1912" s="967"/>
      <c r="D1912" s="967"/>
      <c r="E1912" s="967"/>
      <c r="F1912" s="967"/>
      <c r="G1912" s="967"/>
      <c r="H1912" s="967"/>
      <c r="I1912" s="967"/>
      <c r="J1912" s="967"/>
      <c r="K1912" s="967"/>
      <c r="L1912" s="967"/>
      <c r="M1912" s="967"/>
      <c r="N1912" s="967"/>
      <c r="O1912" s="968"/>
    </row>
    <row r="1913" spans="2:15" ht="16.350000000000001" customHeight="1">
      <c r="B1913" s="888"/>
      <c r="C1913" s="967"/>
      <c r="D1913" s="967"/>
      <c r="E1913" s="967"/>
      <c r="F1913" s="967"/>
      <c r="G1913" s="967"/>
      <c r="H1913" s="967"/>
      <c r="I1913" s="967"/>
      <c r="J1913" s="967"/>
      <c r="K1913" s="967"/>
      <c r="L1913" s="967"/>
      <c r="M1913" s="967"/>
      <c r="N1913" s="967"/>
      <c r="O1913" s="968"/>
    </row>
    <row r="1914" spans="2:15" ht="16.350000000000001" customHeight="1">
      <c r="B1914" s="888"/>
      <c r="C1914" s="967"/>
      <c r="D1914" s="967"/>
      <c r="E1914" s="967"/>
      <c r="F1914" s="967"/>
      <c r="G1914" s="967"/>
      <c r="H1914" s="967"/>
      <c r="I1914" s="967"/>
      <c r="J1914" s="967"/>
      <c r="K1914" s="967"/>
      <c r="L1914" s="967"/>
      <c r="M1914" s="967"/>
      <c r="N1914" s="967"/>
      <c r="O1914" s="968"/>
    </row>
    <row r="1915" spans="2:15" ht="16.350000000000001" customHeight="1">
      <c r="B1915" s="888"/>
      <c r="C1915" s="967"/>
      <c r="D1915" s="967"/>
      <c r="E1915" s="967"/>
      <c r="F1915" s="967"/>
      <c r="G1915" s="967"/>
      <c r="H1915" s="967"/>
      <c r="I1915" s="967"/>
      <c r="J1915" s="967"/>
      <c r="K1915" s="967"/>
      <c r="L1915" s="967"/>
      <c r="M1915" s="967"/>
      <c r="N1915" s="967"/>
      <c r="O1915" s="968"/>
    </row>
    <row r="1916" spans="2:15" ht="16.350000000000001" customHeight="1">
      <c r="B1916" s="888"/>
      <c r="C1916" s="967"/>
      <c r="D1916" s="967"/>
      <c r="E1916" s="967"/>
      <c r="F1916" s="967"/>
      <c r="G1916" s="967"/>
      <c r="H1916" s="967"/>
      <c r="I1916" s="967"/>
      <c r="J1916" s="967"/>
      <c r="K1916" s="967"/>
      <c r="L1916" s="967"/>
      <c r="M1916" s="967"/>
      <c r="N1916" s="967"/>
      <c r="O1916" s="968"/>
    </row>
    <row r="1917" spans="2:15" ht="16.350000000000001" customHeight="1">
      <c r="B1917" s="888"/>
      <c r="C1917" s="967"/>
      <c r="D1917" s="967"/>
      <c r="E1917" s="967"/>
      <c r="F1917" s="967"/>
      <c r="G1917" s="967"/>
      <c r="H1917" s="967"/>
      <c r="I1917" s="967"/>
      <c r="J1917" s="967"/>
      <c r="K1917" s="967"/>
      <c r="L1917" s="967"/>
      <c r="M1917" s="967"/>
      <c r="N1917" s="967"/>
      <c r="O1917" s="968"/>
    </row>
    <row r="1918" spans="2:15" ht="16.350000000000001" customHeight="1">
      <c r="B1918" s="888"/>
      <c r="C1918" s="967"/>
      <c r="D1918" s="967"/>
      <c r="E1918" s="967"/>
      <c r="F1918" s="967"/>
      <c r="G1918" s="967"/>
      <c r="H1918" s="967"/>
      <c r="I1918" s="967"/>
      <c r="J1918" s="967"/>
      <c r="K1918" s="967"/>
      <c r="L1918" s="967"/>
      <c r="M1918" s="967"/>
      <c r="N1918" s="967"/>
      <c r="O1918" s="968"/>
    </row>
    <row r="1919" spans="2:15" ht="16.350000000000001" customHeight="1">
      <c r="B1919" s="870" t="s">
        <v>182</v>
      </c>
      <c r="C1919" s="871"/>
      <c r="D1919" s="871"/>
      <c r="E1919" s="871"/>
      <c r="F1919" s="871"/>
      <c r="G1919" s="871"/>
      <c r="H1919" s="871"/>
      <c r="I1919" s="871"/>
      <c r="J1919" s="871"/>
      <c r="K1919" s="871"/>
      <c r="L1919" s="872" t="s">
        <v>65</v>
      </c>
      <c r="M1919" s="872"/>
      <c r="N1919" s="872"/>
      <c r="O1919" s="873"/>
    </row>
    <row r="1920" spans="2:15" ht="16.350000000000001" customHeight="1">
      <c r="B1920" s="870"/>
      <c r="C1920" s="871"/>
      <c r="D1920" s="871"/>
      <c r="E1920" s="871"/>
      <c r="F1920" s="871"/>
      <c r="G1920" s="871"/>
      <c r="H1920" s="871"/>
      <c r="I1920" s="871"/>
      <c r="J1920" s="871"/>
      <c r="K1920" s="871"/>
      <c r="L1920" s="872"/>
      <c r="M1920" s="872"/>
      <c r="N1920" s="872"/>
      <c r="O1920" s="873"/>
    </row>
    <row r="1921" spans="2:15" ht="16.350000000000001" customHeight="1">
      <c r="B1921" s="767" t="s">
        <v>183</v>
      </c>
      <c r="C1921" s="527"/>
      <c r="D1921" s="527"/>
      <c r="E1921" s="527"/>
      <c r="F1921" s="527"/>
      <c r="G1921" s="527"/>
      <c r="H1921" s="527"/>
      <c r="I1921" s="527"/>
      <c r="J1921" s="527"/>
      <c r="K1921" s="527"/>
      <c r="L1921" s="989" t="s">
        <v>184</v>
      </c>
      <c r="M1921" s="989"/>
      <c r="N1921" s="989"/>
      <c r="O1921" s="990"/>
    </row>
    <row r="1922" spans="2:15" ht="16.350000000000001" customHeight="1">
      <c r="B1922" s="767"/>
      <c r="C1922" s="527"/>
      <c r="D1922" s="527"/>
      <c r="E1922" s="527"/>
      <c r="F1922" s="527"/>
      <c r="G1922" s="527"/>
      <c r="H1922" s="527"/>
      <c r="I1922" s="527"/>
      <c r="J1922" s="527"/>
      <c r="K1922" s="527"/>
      <c r="L1922" s="989"/>
      <c r="M1922" s="989"/>
      <c r="N1922" s="989"/>
      <c r="O1922" s="990"/>
    </row>
    <row r="1923" spans="2:15" ht="16.350000000000001" customHeight="1">
      <c r="B1923" s="767"/>
      <c r="C1923" s="527"/>
      <c r="D1923" s="527"/>
      <c r="E1923" s="527"/>
      <c r="F1923" s="527"/>
      <c r="G1923" s="527"/>
      <c r="H1923" s="527"/>
      <c r="I1923" s="527"/>
      <c r="J1923" s="527"/>
      <c r="K1923" s="527"/>
      <c r="L1923" s="989"/>
      <c r="M1923" s="989"/>
      <c r="N1923" s="989"/>
      <c r="O1923" s="990"/>
    </row>
    <row r="1924" spans="2:15" ht="16.350000000000001" customHeight="1">
      <c r="B1924" s="767"/>
      <c r="C1924" s="527"/>
      <c r="D1924" s="527"/>
      <c r="E1924" s="527"/>
      <c r="F1924" s="527"/>
      <c r="G1924" s="527"/>
      <c r="H1924" s="527"/>
      <c r="I1924" s="527"/>
      <c r="J1924" s="527"/>
      <c r="K1924" s="527"/>
      <c r="L1924" s="989"/>
      <c r="M1924" s="989"/>
      <c r="N1924" s="989"/>
      <c r="O1924" s="990"/>
    </row>
    <row r="1925" spans="2:15" ht="16.350000000000001" customHeight="1" thickBot="1">
      <c r="B1925" s="768"/>
      <c r="C1925" s="554"/>
      <c r="D1925" s="554"/>
      <c r="E1925" s="554"/>
      <c r="F1925" s="554"/>
      <c r="G1925" s="554"/>
      <c r="H1925" s="554"/>
      <c r="I1925" s="554"/>
      <c r="J1925" s="554"/>
      <c r="K1925" s="554"/>
      <c r="L1925" s="991"/>
      <c r="M1925" s="991"/>
      <c r="N1925" s="991"/>
      <c r="O1925" s="992"/>
    </row>
    <row r="1926" spans="2:15" s="697" customFormat="1" ht="16.350000000000001" customHeight="1" thickBot="1"/>
    <row r="1927" spans="2:15" ht="16.350000000000001" customHeight="1">
      <c r="B1927" s="874" t="s">
        <v>432</v>
      </c>
      <c r="C1927" s="612" t="s">
        <v>748</v>
      </c>
      <c r="D1927" s="612"/>
      <c r="E1927" s="612"/>
      <c r="F1927" s="612"/>
      <c r="G1927" s="612"/>
      <c r="H1927" s="612"/>
      <c r="I1927" s="612"/>
      <c r="J1927" s="612"/>
      <c r="K1927" s="612"/>
      <c r="L1927" s="612"/>
      <c r="M1927" s="612"/>
      <c r="N1927" s="612"/>
      <c r="O1927" s="613"/>
    </row>
    <row r="1928" spans="2:15" ht="16.350000000000001" customHeight="1">
      <c r="B1928" s="875"/>
      <c r="C1928" s="614"/>
      <c r="D1928" s="614"/>
      <c r="E1928" s="614"/>
      <c r="F1928" s="614"/>
      <c r="G1928" s="614"/>
      <c r="H1928" s="614"/>
      <c r="I1928" s="614"/>
      <c r="J1928" s="614"/>
      <c r="K1928" s="614"/>
      <c r="L1928" s="614"/>
      <c r="M1928" s="614"/>
      <c r="N1928" s="614"/>
      <c r="O1928" s="615"/>
    </row>
    <row r="1929" spans="2:15" ht="16.350000000000001" customHeight="1">
      <c r="B1929" s="875"/>
      <c r="C1929" s="614"/>
      <c r="D1929" s="614"/>
      <c r="E1929" s="614"/>
      <c r="F1929" s="614"/>
      <c r="G1929" s="614"/>
      <c r="H1929" s="614"/>
      <c r="I1929" s="614"/>
      <c r="J1929" s="614"/>
      <c r="K1929" s="614"/>
      <c r="L1929" s="614"/>
      <c r="M1929" s="614"/>
      <c r="N1929" s="614"/>
      <c r="O1929" s="615"/>
    </row>
    <row r="1930" spans="2:15" ht="16.350000000000001" customHeight="1">
      <c r="B1930" s="875" t="s">
        <v>59</v>
      </c>
      <c r="C1930" s="889"/>
      <c r="D1930" s="876" t="s">
        <v>58</v>
      </c>
      <c r="E1930" s="889"/>
      <c r="F1930" s="917" t="s">
        <v>60</v>
      </c>
      <c r="G1930" s="889"/>
      <c r="H1930" s="918" t="s">
        <v>61</v>
      </c>
      <c r="I1930" s="918"/>
      <c r="J1930" s="753"/>
      <c r="K1930" s="753"/>
      <c r="L1930" s="753"/>
      <c r="M1930" s="753"/>
      <c r="N1930" s="872" t="s">
        <v>62</v>
      </c>
      <c r="O1930" s="741"/>
    </row>
    <row r="1931" spans="2:15" ht="16.350000000000001" customHeight="1">
      <c r="B1931" s="875"/>
      <c r="C1931" s="889"/>
      <c r="D1931" s="876"/>
      <c r="E1931" s="889"/>
      <c r="F1931" s="917"/>
      <c r="G1931" s="889"/>
      <c r="H1931" s="918"/>
      <c r="I1931" s="918"/>
      <c r="J1931" s="753"/>
      <c r="K1931" s="753"/>
      <c r="L1931" s="753"/>
      <c r="M1931" s="753"/>
      <c r="N1931" s="872"/>
      <c r="O1931" s="741"/>
    </row>
    <row r="1932" spans="2:15" ht="16.350000000000001" customHeight="1">
      <c r="B1932" s="888" t="s">
        <v>115</v>
      </c>
      <c r="C1932" s="954"/>
      <c r="D1932" s="954"/>
      <c r="E1932" s="954"/>
      <c r="F1932" s="954"/>
      <c r="G1932" s="954"/>
      <c r="H1932" s="954"/>
      <c r="I1932" s="954"/>
      <c r="J1932" s="954"/>
      <c r="K1932" s="954"/>
      <c r="L1932" s="954"/>
      <c r="M1932" s="954"/>
      <c r="N1932" s="954"/>
      <c r="O1932" s="955"/>
    </row>
    <row r="1933" spans="2:15" ht="16.350000000000001" customHeight="1">
      <c r="B1933" s="888"/>
      <c r="C1933" s="954"/>
      <c r="D1933" s="954"/>
      <c r="E1933" s="954"/>
      <c r="F1933" s="954"/>
      <c r="G1933" s="954"/>
      <c r="H1933" s="954"/>
      <c r="I1933" s="954"/>
      <c r="J1933" s="954"/>
      <c r="K1933" s="954"/>
      <c r="L1933" s="954"/>
      <c r="M1933" s="954"/>
      <c r="N1933" s="954"/>
      <c r="O1933" s="955"/>
    </row>
    <row r="1934" spans="2:15" ht="16.350000000000001" customHeight="1">
      <c r="B1934" s="888"/>
      <c r="C1934" s="954"/>
      <c r="D1934" s="954"/>
      <c r="E1934" s="954"/>
      <c r="F1934" s="954"/>
      <c r="G1934" s="954"/>
      <c r="H1934" s="954"/>
      <c r="I1934" s="954"/>
      <c r="J1934" s="954"/>
      <c r="K1934" s="954"/>
      <c r="L1934" s="954"/>
      <c r="M1934" s="954"/>
      <c r="N1934" s="954"/>
      <c r="O1934" s="955"/>
    </row>
    <row r="1935" spans="2:15" ht="16.350000000000001" customHeight="1">
      <c r="B1935" s="888"/>
      <c r="C1935" s="954"/>
      <c r="D1935" s="954"/>
      <c r="E1935" s="954"/>
      <c r="F1935" s="954"/>
      <c r="G1935" s="954"/>
      <c r="H1935" s="954"/>
      <c r="I1935" s="954"/>
      <c r="J1935" s="954"/>
      <c r="K1935" s="954"/>
      <c r="L1935" s="954"/>
      <c r="M1935" s="954"/>
      <c r="N1935" s="954"/>
      <c r="O1935" s="955"/>
    </row>
    <row r="1936" spans="2:15" ht="16.350000000000001" customHeight="1">
      <c r="B1936" s="888"/>
      <c r="C1936" s="954"/>
      <c r="D1936" s="954"/>
      <c r="E1936" s="954"/>
      <c r="F1936" s="954"/>
      <c r="G1936" s="954"/>
      <c r="H1936" s="954"/>
      <c r="I1936" s="954"/>
      <c r="J1936" s="954"/>
      <c r="K1936" s="954"/>
      <c r="L1936" s="954"/>
      <c r="M1936" s="954"/>
      <c r="N1936" s="954"/>
      <c r="O1936" s="955"/>
    </row>
    <row r="1937" spans="2:85" ht="16.350000000000001" customHeight="1">
      <c r="B1937" s="888"/>
      <c r="C1937" s="954"/>
      <c r="D1937" s="954"/>
      <c r="E1937" s="954"/>
      <c r="F1937" s="954"/>
      <c r="G1937" s="954"/>
      <c r="H1937" s="954"/>
      <c r="I1937" s="954"/>
      <c r="J1937" s="954"/>
      <c r="K1937" s="954"/>
      <c r="L1937" s="954"/>
      <c r="M1937" s="954"/>
      <c r="N1937" s="954"/>
      <c r="O1937" s="955"/>
    </row>
    <row r="1938" spans="2:85" ht="16.350000000000001" customHeight="1">
      <c r="B1938" s="888"/>
      <c r="C1938" s="954"/>
      <c r="D1938" s="954"/>
      <c r="E1938" s="954"/>
      <c r="F1938" s="954"/>
      <c r="G1938" s="954"/>
      <c r="H1938" s="954"/>
      <c r="I1938" s="954"/>
      <c r="J1938" s="954"/>
      <c r="K1938" s="954"/>
      <c r="L1938" s="954"/>
      <c r="M1938" s="954"/>
      <c r="N1938" s="954"/>
      <c r="O1938" s="955"/>
    </row>
    <row r="1939" spans="2:85" ht="16.350000000000001" customHeight="1">
      <c r="B1939" s="888"/>
      <c r="C1939" s="954"/>
      <c r="D1939" s="954"/>
      <c r="E1939" s="954"/>
      <c r="F1939" s="954"/>
      <c r="G1939" s="954"/>
      <c r="H1939" s="954"/>
      <c r="I1939" s="954"/>
      <c r="J1939" s="954"/>
      <c r="K1939" s="954"/>
      <c r="L1939" s="954"/>
      <c r="M1939" s="954"/>
      <c r="N1939" s="954"/>
      <c r="O1939" s="955"/>
    </row>
    <row r="1940" spans="2:85" ht="16.350000000000001" customHeight="1">
      <c r="B1940" s="888"/>
      <c r="C1940" s="954"/>
      <c r="D1940" s="954"/>
      <c r="E1940" s="954"/>
      <c r="F1940" s="954"/>
      <c r="G1940" s="954"/>
      <c r="H1940" s="954"/>
      <c r="I1940" s="954"/>
      <c r="J1940" s="954"/>
      <c r="K1940" s="954"/>
      <c r="L1940" s="954"/>
      <c r="M1940" s="954"/>
      <c r="N1940" s="954"/>
      <c r="O1940" s="955"/>
    </row>
    <row r="1941" spans="2:85" ht="16.350000000000001" customHeight="1">
      <c r="B1941" s="888"/>
      <c r="C1941" s="954"/>
      <c r="D1941" s="954"/>
      <c r="E1941" s="954"/>
      <c r="F1941" s="954"/>
      <c r="G1941" s="954"/>
      <c r="H1941" s="954"/>
      <c r="I1941" s="954"/>
      <c r="J1941" s="954"/>
      <c r="K1941" s="954"/>
      <c r="L1941" s="954"/>
      <c r="M1941" s="954"/>
      <c r="N1941" s="954"/>
      <c r="O1941" s="955"/>
    </row>
    <row r="1942" spans="2:85" ht="16.350000000000001" customHeight="1">
      <c r="B1942" s="888"/>
      <c r="C1942" s="954"/>
      <c r="D1942" s="954"/>
      <c r="E1942" s="954"/>
      <c r="F1942" s="954"/>
      <c r="G1942" s="954"/>
      <c r="H1942" s="954"/>
      <c r="I1942" s="954"/>
      <c r="J1942" s="954"/>
      <c r="K1942" s="954"/>
      <c r="L1942" s="954"/>
      <c r="M1942" s="954"/>
      <c r="N1942" s="954"/>
      <c r="O1942" s="955"/>
    </row>
    <row r="1943" spans="2:85" ht="16.350000000000001" customHeight="1">
      <c r="B1943" s="888"/>
      <c r="C1943" s="954"/>
      <c r="D1943" s="954"/>
      <c r="E1943" s="954"/>
      <c r="F1943" s="954"/>
      <c r="G1943" s="954"/>
      <c r="H1943" s="954"/>
      <c r="I1943" s="954"/>
      <c r="J1943" s="954"/>
      <c r="K1943" s="954"/>
      <c r="L1943" s="954"/>
      <c r="M1943" s="954"/>
      <c r="N1943" s="954"/>
      <c r="O1943" s="955"/>
    </row>
    <row r="1944" spans="2:85" ht="16.350000000000001" customHeight="1">
      <c r="B1944" s="888"/>
      <c r="C1944" s="954"/>
      <c r="D1944" s="954"/>
      <c r="E1944" s="954"/>
      <c r="F1944" s="954"/>
      <c r="G1944" s="954"/>
      <c r="H1944" s="954"/>
      <c r="I1944" s="954"/>
      <c r="J1944" s="954"/>
      <c r="K1944" s="954"/>
      <c r="L1944" s="954"/>
      <c r="M1944" s="954"/>
      <c r="N1944" s="954"/>
      <c r="O1944" s="955"/>
    </row>
    <row r="1945" spans="2:85" ht="16.350000000000001" customHeight="1">
      <c r="B1945" s="888"/>
      <c r="C1945" s="954"/>
      <c r="D1945" s="954"/>
      <c r="E1945" s="954"/>
      <c r="F1945" s="954"/>
      <c r="G1945" s="954"/>
      <c r="H1945" s="954"/>
      <c r="I1945" s="954"/>
      <c r="J1945" s="954"/>
      <c r="K1945" s="954"/>
      <c r="L1945" s="954"/>
      <c r="M1945" s="954"/>
      <c r="N1945" s="954"/>
      <c r="O1945" s="955"/>
    </row>
    <row r="1946" spans="2:85" ht="16.350000000000001" customHeight="1">
      <c r="B1946" s="888"/>
      <c r="C1946" s="954"/>
      <c r="D1946" s="954"/>
      <c r="E1946" s="954"/>
      <c r="F1946" s="954"/>
      <c r="G1946" s="954"/>
      <c r="H1946" s="954"/>
      <c r="I1946" s="954"/>
      <c r="J1946" s="954"/>
      <c r="K1946" s="954"/>
      <c r="L1946" s="954"/>
      <c r="M1946" s="954"/>
      <c r="N1946" s="954"/>
      <c r="O1946" s="955"/>
    </row>
    <row r="1947" spans="2:85" ht="16.350000000000001" customHeight="1">
      <c r="B1947" s="888"/>
      <c r="C1947" s="954"/>
      <c r="D1947" s="954"/>
      <c r="E1947" s="954"/>
      <c r="F1947" s="954"/>
      <c r="G1947" s="954"/>
      <c r="H1947" s="954"/>
      <c r="I1947" s="954"/>
      <c r="J1947" s="954"/>
      <c r="K1947" s="954"/>
      <c r="L1947" s="954"/>
      <c r="M1947" s="954"/>
      <c r="N1947" s="954"/>
      <c r="O1947" s="955"/>
    </row>
    <row r="1948" spans="2:85" ht="16.350000000000001" customHeight="1">
      <c r="B1948" s="888"/>
      <c r="C1948" s="954"/>
      <c r="D1948" s="954"/>
      <c r="E1948" s="954"/>
      <c r="F1948" s="954"/>
      <c r="G1948" s="954"/>
      <c r="H1948" s="954"/>
      <c r="I1948" s="954"/>
      <c r="J1948" s="954"/>
      <c r="K1948" s="954"/>
      <c r="L1948" s="954"/>
      <c r="M1948" s="954"/>
      <c r="N1948" s="954"/>
      <c r="O1948" s="955"/>
    </row>
    <row r="1949" spans="2:85" ht="16.350000000000001" customHeight="1">
      <c r="B1949" s="888"/>
      <c r="C1949" s="954"/>
      <c r="D1949" s="954"/>
      <c r="E1949" s="954"/>
      <c r="F1949" s="954"/>
      <c r="G1949" s="954"/>
      <c r="H1949" s="954"/>
      <c r="I1949" s="954"/>
      <c r="J1949" s="954"/>
      <c r="K1949" s="954"/>
      <c r="L1949" s="954"/>
      <c r="M1949" s="954"/>
      <c r="N1949" s="954"/>
      <c r="O1949" s="955"/>
    </row>
    <row r="1950" spans="2:85" ht="16.350000000000001" customHeight="1">
      <c r="B1950" s="888"/>
      <c r="C1950" s="954"/>
      <c r="D1950" s="954"/>
      <c r="E1950" s="954"/>
      <c r="F1950" s="954"/>
      <c r="G1950" s="954"/>
      <c r="H1950" s="954"/>
      <c r="I1950" s="954"/>
      <c r="J1950" s="954"/>
      <c r="K1950" s="954"/>
      <c r="L1950" s="954"/>
      <c r="M1950" s="954"/>
      <c r="N1950" s="954"/>
      <c r="O1950" s="955"/>
    </row>
    <row r="1951" spans="2:85" s="132" customFormat="1" ht="16.350000000000001" customHeight="1">
      <c r="B1951" s="870" t="s">
        <v>182</v>
      </c>
      <c r="C1951" s="871"/>
      <c r="D1951" s="871"/>
      <c r="E1951" s="871"/>
      <c r="F1951" s="871"/>
      <c r="G1951" s="871"/>
      <c r="H1951" s="871"/>
      <c r="I1951" s="871"/>
      <c r="J1951" s="871"/>
      <c r="K1951" s="871"/>
      <c r="L1951" s="872" t="s">
        <v>65</v>
      </c>
      <c r="M1951" s="872"/>
      <c r="N1951" s="872"/>
      <c r="O1951" s="873"/>
      <c r="P1951" s="131"/>
      <c r="Q1951" s="131"/>
      <c r="R1951" s="131"/>
      <c r="S1951" s="131"/>
      <c r="T1951" s="131"/>
      <c r="U1951" s="131"/>
      <c r="V1951" s="131"/>
      <c r="W1951" s="131"/>
      <c r="X1951" s="131"/>
      <c r="Y1951" s="131"/>
      <c r="Z1951" s="131"/>
      <c r="AA1951" s="131"/>
      <c r="AB1951" s="131"/>
      <c r="AC1951" s="131"/>
      <c r="AD1951" s="131"/>
      <c r="AE1951" s="131"/>
      <c r="AF1951" s="131"/>
      <c r="AG1951" s="131"/>
      <c r="AH1951" s="131"/>
      <c r="AI1951" s="131"/>
      <c r="AJ1951" s="131"/>
      <c r="AK1951" s="131"/>
      <c r="AL1951" s="131"/>
      <c r="AM1951" s="131"/>
      <c r="AN1951" s="131"/>
      <c r="AO1951" s="131"/>
      <c r="AP1951" s="131"/>
      <c r="AQ1951" s="131"/>
      <c r="AR1951" s="131"/>
      <c r="AS1951" s="131"/>
      <c r="AT1951" s="131"/>
      <c r="AU1951" s="131"/>
      <c r="AV1951" s="131"/>
      <c r="AW1951" s="131"/>
      <c r="AX1951" s="131"/>
      <c r="AY1951" s="131"/>
      <c r="AZ1951" s="131"/>
      <c r="BA1951" s="131"/>
      <c r="BB1951" s="131"/>
      <c r="BC1951" s="131"/>
      <c r="BD1951" s="131"/>
      <c r="BE1951" s="131"/>
      <c r="BF1951" s="131"/>
      <c r="BG1951" s="131"/>
      <c r="BH1951" s="131"/>
      <c r="BI1951" s="131"/>
      <c r="BJ1951" s="131"/>
      <c r="BK1951" s="131"/>
      <c r="BL1951" s="131"/>
      <c r="BM1951" s="131"/>
      <c r="BN1951" s="131"/>
      <c r="BO1951" s="131"/>
      <c r="BP1951" s="131"/>
      <c r="BQ1951" s="131"/>
      <c r="BR1951" s="131"/>
      <c r="BS1951" s="131"/>
      <c r="BT1951" s="131"/>
      <c r="BU1951" s="131"/>
      <c r="BV1951" s="131"/>
      <c r="BW1951" s="131"/>
      <c r="BX1951" s="131"/>
      <c r="BY1951" s="131"/>
      <c r="BZ1951" s="131"/>
      <c r="CA1951" s="131"/>
      <c r="CB1951" s="131"/>
      <c r="CC1951" s="131"/>
      <c r="CD1951" s="131"/>
      <c r="CE1951" s="131"/>
      <c r="CF1951" s="131"/>
      <c r="CG1951" s="131"/>
    </row>
    <row r="1952" spans="2:85" s="132" customFormat="1" ht="16.350000000000001" customHeight="1">
      <c r="B1952" s="870"/>
      <c r="C1952" s="871"/>
      <c r="D1952" s="871"/>
      <c r="E1952" s="871"/>
      <c r="F1952" s="871"/>
      <c r="G1952" s="871"/>
      <c r="H1952" s="871"/>
      <c r="I1952" s="871"/>
      <c r="J1952" s="871"/>
      <c r="K1952" s="871"/>
      <c r="L1952" s="872"/>
      <c r="M1952" s="872"/>
      <c r="N1952" s="872"/>
      <c r="O1952" s="873"/>
      <c r="P1952" s="131"/>
      <c r="Q1952" s="131"/>
      <c r="R1952" s="131"/>
      <c r="S1952" s="131"/>
      <c r="T1952" s="131"/>
      <c r="U1952" s="131"/>
      <c r="V1952" s="131"/>
      <c r="W1952" s="131"/>
      <c r="X1952" s="131"/>
      <c r="Y1952" s="131"/>
      <c r="Z1952" s="131"/>
      <c r="AA1952" s="131"/>
      <c r="AB1952" s="131"/>
      <c r="AC1952" s="131"/>
      <c r="AD1952" s="131"/>
      <c r="AE1952" s="131"/>
      <c r="AF1952" s="131"/>
      <c r="AG1952" s="131"/>
      <c r="AH1952" s="131"/>
      <c r="AI1952" s="131"/>
      <c r="AJ1952" s="131"/>
      <c r="AK1952" s="131"/>
      <c r="AL1952" s="131"/>
      <c r="AM1952" s="131"/>
      <c r="AN1952" s="131"/>
      <c r="AO1952" s="131"/>
      <c r="AP1952" s="131"/>
      <c r="AQ1952" s="131"/>
      <c r="AR1952" s="131"/>
      <c r="AS1952" s="131"/>
      <c r="AT1952" s="131"/>
      <c r="AU1952" s="131"/>
      <c r="AV1952" s="131"/>
      <c r="AW1952" s="131"/>
      <c r="AX1952" s="131"/>
      <c r="AY1952" s="131"/>
      <c r="AZ1952" s="131"/>
      <c r="BA1952" s="131"/>
      <c r="BB1952" s="131"/>
      <c r="BC1952" s="131"/>
      <c r="BD1952" s="131"/>
      <c r="BE1952" s="131"/>
      <c r="BF1952" s="131"/>
      <c r="BG1952" s="131"/>
      <c r="BH1952" s="131"/>
      <c r="BI1952" s="131"/>
      <c r="BJ1952" s="131"/>
      <c r="BK1952" s="131"/>
      <c r="BL1952" s="131"/>
      <c r="BM1952" s="131"/>
      <c r="BN1952" s="131"/>
      <c r="BO1952" s="131"/>
      <c r="BP1952" s="131"/>
      <c r="BQ1952" s="131"/>
      <c r="BR1952" s="131"/>
      <c r="BS1952" s="131"/>
      <c r="BT1952" s="131"/>
      <c r="BU1952" s="131"/>
      <c r="BV1952" s="131"/>
      <c r="BW1952" s="131"/>
      <c r="BX1952" s="131"/>
      <c r="BY1952" s="131"/>
      <c r="BZ1952" s="131"/>
      <c r="CA1952" s="131"/>
      <c r="CB1952" s="131"/>
      <c r="CC1952" s="131"/>
      <c r="CD1952" s="131"/>
      <c r="CE1952" s="131"/>
      <c r="CF1952" s="131"/>
      <c r="CG1952" s="131"/>
    </row>
    <row r="1953" spans="2:85" s="132" customFormat="1" ht="16.350000000000001" customHeight="1">
      <c r="B1953" s="767" t="s">
        <v>183</v>
      </c>
      <c r="C1953" s="527"/>
      <c r="D1953" s="527"/>
      <c r="E1953" s="527"/>
      <c r="F1953" s="527"/>
      <c r="G1953" s="527"/>
      <c r="H1953" s="527"/>
      <c r="I1953" s="527"/>
      <c r="J1953" s="527"/>
      <c r="K1953" s="527"/>
      <c r="L1953" s="989" t="s">
        <v>184</v>
      </c>
      <c r="M1953" s="989"/>
      <c r="N1953" s="989"/>
      <c r="O1953" s="990"/>
      <c r="P1953" s="131"/>
      <c r="Q1953" s="131"/>
      <c r="R1953" s="131"/>
      <c r="S1953" s="131"/>
      <c r="T1953" s="131"/>
      <c r="U1953" s="131"/>
      <c r="V1953" s="131"/>
      <c r="W1953" s="131"/>
      <c r="X1953" s="131"/>
      <c r="Y1953" s="131"/>
      <c r="Z1953" s="131"/>
      <c r="AA1953" s="131"/>
      <c r="AB1953" s="131"/>
      <c r="AC1953" s="131"/>
      <c r="AD1953" s="131"/>
      <c r="AE1953" s="131"/>
      <c r="AF1953" s="131"/>
      <c r="AG1953" s="131"/>
      <c r="AH1953" s="131"/>
      <c r="AI1953" s="131"/>
      <c r="AJ1953" s="131"/>
      <c r="AK1953" s="131"/>
      <c r="AL1953" s="131"/>
      <c r="AM1953" s="131"/>
      <c r="AN1953" s="131"/>
      <c r="AO1953" s="131"/>
      <c r="AP1953" s="131"/>
      <c r="AQ1953" s="131"/>
      <c r="AR1953" s="131"/>
      <c r="AS1953" s="131"/>
      <c r="AT1953" s="131"/>
      <c r="AU1953" s="131"/>
      <c r="AV1953" s="131"/>
      <c r="AW1953" s="131"/>
      <c r="AX1953" s="131"/>
      <c r="AY1953" s="131"/>
      <c r="AZ1953" s="131"/>
      <c r="BA1953" s="131"/>
      <c r="BB1953" s="131"/>
      <c r="BC1953" s="131"/>
      <c r="BD1953" s="131"/>
      <c r="BE1953" s="131"/>
      <c r="BF1953" s="131"/>
      <c r="BG1953" s="131"/>
      <c r="BH1953" s="131"/>
      <c r="BI1953" s="131"/>
      <c r="BJ1953" s="131"/>
      <c r="BK1953" s="131"/>
      <c r="BL1953" s="131"/>
      <c r="BM1953" s="131"/>
      <c r="BN1953" s="131"/>
      <c r="BO1953" s="131"/>
      <c r="BP1953" s="131"/>
      <c r="BQ1953" s="131"/>
      <c r="BR1953" s="131"/>
      <c r="BS1953" s="131"/>
      <c r="BT1953" s="131"/>
      <c r="BU1953" s="131"/>
      <c r="BV1953" s="131"/>
      <c r="BW1953" s="131"/>
      <c r="BX1953" s="131"/>
      <c r="BY1953" s="131"/>
      <c r="BZ1953" s="131"/>
      <c r="CA1953" s="131"/>
      <c r="CB1953" s="131"/>
      <c r="CC1953" s="131"/>
      <c r="CD1953" s="131"/>
      <c r="CE1953" s="131"/>
      <c r="CF1953" s="131"/>
      <c r="CG1953" s="131"/>
    </row>
    <row r="1954" spans="2:85" s="132" customFormat="1" ht="16.350000000000001" customHeight="1">
      <c r="B1954" s="767"/>
      <c r="C1954" s="527"/>
      <c r="D1954" s="527"/>
      <c r="E1954" s="527"/>
      <c r="F1954" s="527"/>
      <c r="G1954" s="527"/>
      <c r="H1954" s="527"/>
      <c r="I1954" s="527"/>
      <c r="J1954" s="527"/>
      <c r="K1954" s="527"/>
      <c r="L1954" s="989"/>
      <c r="M1954" s="989"/>
      <c r="N1954" s="989"/>
      <c r="O1954" s="990"/>
      <c r="P1954" s="131"/>
      <c r="Q1954" s="131"/>
      <c r="R1954" s="131"/>
      <c r="S1954" s="131"/>
      <c r="T1954" s="131"/>
      <c r="U1954" s="131"/>
      <c r="V1954" s="131"/>
      <c r="W1954" s="131"/>
      <c r="X1954" s="131"/>
      <c r="Y1954" s="131"/>
      <c r="Z1954" s="131"/>
      <c r="AA1954" s="131"/>
      <c r="AB1954" s="131"/>
      <c r="AC1954" s="131"/>
      <c r="AD1954" s="131"/>
      <c r="AE1954" s="131"/>
      <c r="AF1954" s="131"/>
      <c r="AG1954" s="131"/>
      <c r="AH1954" s="131"/>
      <c r="AI1954" s="131"/>
      <c r="AJ1954" s="131"/>
      <c r="AK1954" s="131"/>
      <c r="AL1954" s="131"/>
      <c r="AM1954" s="131"/>
      <c r="AN1954" s="131"/>
      <c r="AO1954" s="131"/>
      <c r="AP1954" s="131"/>
      <c r="AQ1954" s="131"/>
      <c r="AR1954" s="131"/>
      <c r="AS1954" s="131"/>
      <c r="AT1954" s="131"/>
      <c r="AU1954" s="131"/>
      <c r="AV1954" s="131"/>
      <c r="AW1954" s="131"/>
      <c r="AX1954" s="131"/>
      <c r="AY1954" s="131"/>
      <c r="AZ1954" s="131"/>
      <c r="BA1954" s="131"/>
      <c r="BB1954" s="131"/>
      <c r="BC1954" s="131"/>
      <c r="BD1954" s="131"/>
      <c r="BE1954" s="131"/>
      <c r="BF1954" s="131"/>
      <c r="BG1954" s="131"/>
      <c r="BH1954" s="131"/>
      <c r="BI1954" s="131"/>
      <c r="BJ1954" s="131"/>
      <c r="BK1954" s="131"/>
      <c r="BL1954" s="131"/>
      <c r="BM1954" s="131"/>
      <c r="BN1954" s="131"/>
      <c r="BO1954" s="131"/>
      <c r="BP1954" s="131"/>
      <c r="BQ1954" s="131"/>
      <c r="BR1954" s="131"/>
      <c r="BS1954" s="131"/>
      <c r="BT1954" s="131"/>
      <c r="BU1954" s="131"/>
      <c r="BV1954" s="131"/>
      <c r="BW1954" s="131"/>
      <c r="BX1954" s="131"/>
      <c r="BY1954" s="131"/>
      <c r="BZ1954" s="131"/>
      <c r="CA1954" s="131"/>
      <c r="CB1954" s="131"/>
      <c r="CC1954" s="131"/>
      <c r="CD1954" s="131"/>
      <c r="CE1954" s="131"/>
      <c r="CF1954" s="131"/>
      <c r="CG1954" s="131"/>
    </row>
    <row r="1955" spans="2:85" s="132" customFormat="1" ht="16.350000000000001" customHeight="1">
      <c r="B1955" s="767"/>
      <c r="C1955" s="527"/>
      <c r="D1955" s="527"/>
      <c r="E1955" s="527"/>
      <c r="F1955" s="527"/>
      <c r="G1955" s="527"/>
      <c r="H1955" s="527"/>
      <c r="I1955" s="527"/>
      <c r="J1955" s="527"/>
      <c r="K1955" s="527"/>
      <c r="L1955" s="989"/>
      <c r="M1955" s="989"/>
      <c r="N1955" s="989"/>
      <c r="O1955" s="990"/>
      <c r="P1955" s="131"/>
      <c r="Q1955" s="131"/>
      <c r="R1955" s="131"/>
      <c r="S1955" s="131"/>
      <c r="T1955" s="131"/>
      <c r="U1955" s="131"/>
      <c r="V1955" s="131"/>
      <c r="W1955" s="131"/>
      <c r="X1955" s="131"/>
      <c r="Y1955" s="131"/>
      <c r="Z1955" s="131"/>
      <c r="AA1955" s="131"/>
      <c r="AB1955" s="131"/>
      <c r="AC1955" s="131"/>
      <c r="AD1955" s="131"/>
      <c r="AE1955" s="131"/>
      <c r="AF1955" s="131"/>
      <c r="AG1955" s="131"/>
      <c r="AH1955" s="131"/>
      <c r="AI1955" s="131"/>
      <c r="AJ1955" s="131"/>
      <c r="AK1955" s="131"/>
      <c r="AL1955" s="131"/>
      <c r="AM1955" s="131"/>
      <c r="AN1955" s="131"/>
      <c r="AO1955" s="131"/>
      <c r="AP1955" s="131"/>
      <c r="AQ1955" s="131"/>
      <c r="AR1955" s="131"/>
      <c r="AS1955" s="131"/>
      <c r="AT1955" s="131"/>
      <c r="AU1955" s="131"/>
      <c r="AV1955" s="131"/>
      <c r="AW1955" s="131"/>
      <c r="AX1955" s="131"/>
      <c r="AY1955" s="131"/>
      <c r="AZ1955" s="131"/>
      <c r="BA1955" s="131"/>
      <c r="BB1955" s="131"/>
      <c r="BC1955" s="131"/>
      <c r="BD1955" s="131"/>
      <c r="BE1955" s="131"/>
      <c r="BF1955" s="131"/>
      <c r="BG1955" s="131"/>
      <c r="BH1955" s="131"/>
      <c r="BI1955" s="131"/>
      <c r="BJ1955" s="131"/>
      <c r="BK1955" s="131"/>
      <c r="BL1955" s="131"/>
      <c r="BM1955" s="131"/>
      <c r="BN1955" s="131"/>
      <c r="BO1955" s="131"/>
      <c r="BP1955" s="131"/>
      <c r="BQ1955" s="131"/>
      <c r="BR1955" s="131"/>
      <c r="BS1955" s="131"/>
      <c r="BT1955" s="131"/>
      <c r="BU1955" s="131"/>
      <c r="BV1955" s="131"/>
      <c r="BW1955" s="131"/>
      <c r="BX1955" s="131"/>
      <c r="BY1955" s="131"/>
      <c r="BZ1955" s="131"/>
      <c r="CA1955" s="131"/>
      <c r="CB1955" s="131"/>
      <c r="CC1955" s="131"/>
      <c r="CD1955" s="131"/>
      <c r="CE1955" s="131"/>
      <c r="CF1955" s="131"/>
      <c r="CG1955" s="131"/>
    </row>
    <row r="1956" spans="2:85" s="132" customFormat="1" ht="16.350000000000001" customHeight="1">
      <c r="B1956" s="767"/>
      <c r="C1956" s="527"/>
      <c r="D1956" s="527"/>
      <c r="E1956" s="527"/>
      <c r="F1956" s="527"/>
      <c r="G1956" s="527"/>
      <c r="H1956" s="527"/>
      <c r="I1956" s="527"/>
      <c r="J1956" s="527"/>
      <c r="K1956" s="527"/>
      <c r="L1956" s="989"/>
      <c r="M1956" s="989"/>
      <c r="N1956" s="989"/>
      <c r="O1956" s="990"/>
      <c r="P1956" s="131"/>
      <c r="Q1956" s="131"/>
      <c r="R1956" s="131"/>
      <c r="S1956" s="131"/>
      <c r="T1956" s="131"/>
      <c r="U1956" s="131"/>
      <c r="V1956" s="131"/>
      <c r="W1956" s="131"/>
      <c r="X1956" s="131"/>
      <c r="Y1956" s="131"/>
      <c r="Z1956" s="131"/>
      <c r="AA1956" s="131"/>
      <c r="AB1956" s="131"/>
      <c r="AC1956" s="131"/>
      <c r="AD1956" s="131"/>
      <c r="AE1956" s="131"/>
      <c r="AF1956" s="131"/>
      <c r="AG1956" s="131"/>
      <c r="AH1956" s="131"/>
      <c r="AI1956" s="131"/>
      <c r="AJ1956" s="131"/>
      <c r="AK1956" s="131"/>
      <c r="AL1956" s="131"/>
      <c r="AM1956" s="131"/>
      <c r="AN1956" s="131"/>
      <c r="AO1956" s="131"/>
      <c r="AP1956" s="131"/>
      <c r="AQ1956" s="131"/>
      <c r="AR1956" s="131"/>
      <c r="AS1956" s="131"/>
      <c r="AT1956" s="131"/>
      <c r="AU1956" s="131"/>
      <c r="AV1956" s="131"/>
      <c r="AW1956" s="131"/>
      <c r="AX1956" s="131"/>
      <c r="AY1956" s="131"/>
      <c r="AZ1956" s="131"/>
      <c r="BA1956" s="131"/>
      <c r="BB1956" s="131"/>
      <c r="BC1956" s="131"/>
      <c r="BD1956" s="131"/>
      <c r="BE1956" s="131"/>
      <c r="BF1956" s="131"/>
      <c r="BG1956" s="131"/>
      <c r="BH1956" s="131"/>
      <c r="BI1956" s="131"/>
      <c r="BJ1956" s="131"/>
      <c r="BK1956" s="131"/>
      <c r="BL1956" s="131"/>
      <c r="BM1956" s="131"/>
      <c r="BN1956" s="131"/>
      <c r="BO1956" s="131"/>
      <c r="BP1956" s="131"/>
      <c r="BQ1956" s="131"/>
      <c r="BR1956" s="131"/>
      <c r="BS1956" s="131"/>
      <c r="BT1956" s="131"/>
      <c r="BU1956" s="131"/>
      <c r="BV1956" s="131"/>
      <c r="BW1956" s="131"/>
      <c r="BX1956" s="131"/>
      <c r="BY1956" s="131"/>
      <c r="BZ1956" s="131"/>
      <c r="CA1956" s="131"/>
      <c r="CB1956" s="131"/>
      <c r="CC1956" s="131"/>
      <c r="CD1956" s="131"/>
      <c r="CE1956" s="131"/>
      <c r="CF1956" s="131"/>
      <c r="CG1956" s="131"/>
    </row>
    <row r="1957" spans="2:85" s="132" customFormat="1" ht="16.350000000000001" customHeight="1" thickBot="1">
      <c r="B1957" s="768"/>
      <c r="C1957" s="554"/>
      <c r="D1957" s="554"/>
      <c r="E1957" s="554"/>
      <c r="F1957" s="554"/>
      <c r="G1957" s="554"/>
      <c r="H1957" s="554"/>
      <c r="I1957" s="554"/>
      <c r="J1957" s="554"/>
      <c r="K1957" s="554"/>
      <c r="L1957" s="991"/>
      <c r="M1957" s="991"/>
      <c r="N1957" s="991"/>
      <c r="O1957" s="992"/>
      <c r="P1957" s="131"/>
      <c r="Q1957" s="131"/>
      <c r="R1957" s="131"/>
      <c r="S1957" s="131"/>
      <c r="T1957" s="131"/>
      <c r="U1957" s="131"/>
      <c r="V1957" s="131"/>
      <c r="W1957" s="131"/>
      <c r="X1957" s="131"/>
      <c r="Y1957" s="131"/>
      <c r="Z1957" s="131"/>
      <c r="AA1957" s="131"/>
      <c r="AB1957" s="131"/>
      <c r="AC1957" s="131"/>
      <c r="AD1957" s="131"/>
      <c r="AE1957" s="131"/>
      <c r="AF1957" s="131"/>
      <c r="AG1957" s="131"/>
      <c r="AH1957" s="131"/>
      <c r="AI1957" s="131"/>
      <c r="AJ1957" s="131"/>
      <c r="AK1957" s="131"/>
      <c r="AL1957" s="131"/>
      <c r="AM1957" s="131"/>
      <c r="AN1957" s="131"/>
      <c r="AO1957" s="131"/>
      <c r="AP1957" s="131"/>
      <c r="AQ1957" s="131"/>
      <c r="AR1957" s="131"/>
      <c r="AS1957" s="131"/>
      <c r="AT1957" s="131"/>
      <c r="AU1957" s="131"/>
      <c r="AV1957" s="131"/>
      <c r="AW1957" s="131"/>
      <c r="AX1957" s="131"/>
      <c r="AY1957" s="131"/>
      <c r="AZ1957" s="131"/>
      <c r="BA1957" s="131"/>
      <c r="BB1957" s="131"/>
      <c r="BC1957" s="131"/>
      <c r="BD1957" s="131"/>
      <c r="BE1957" s="131"/>
      <c r="BF1957" s="131"/>
      <c r="BG1957" s="131"/>
      <c r="BH1957" s="131"/>
      <c r="BI1957" s="131"/>
      <c r="BJ1957" s="131"/>
      <c r="BK1957" s="131"/>
      <c r="BL1957" s="131"/>
      <c r="BM1957" s="131"/>
      <c r="BN1957" s="131"/>
      <c r="BO1957" s="131"/>
      <c r="BP1957" s="131"/>
      <c r="BQ1957" s="131"/>
      <c r="BR1957" s="131"/>
      <c r="BS1957" s="131"/>
      <c r="BT1957" s="131"/>
      <c r="BU1957" s="131"/>
      <c r="BV1957" s="131"/>
      <c r="BW1957" s="131"/>
      <c r="BX1957" s="131"/>
      <c r="BY1957" s="131"/>
      <c r="BZ1957" s="131"/>
      <c r="CA1957" s="131"/>
      <c r="CB1957" s="131"/>
      <c r="CC1957" s="131"/>
      <c r="CD1957" s="131"/>
      <c r="CE1957" s="131"/>
      <c r="CF1957" s="131"/>
      <c r="CG1957" s="131"/>
    </row>
    <row r="1958" spans="2:85" s="854" customFormat="1" ht="16.350000000000001" customHeight="1" thickBot="1"/>
    <row r="1959" spans="2:85" s="132" customFormat="1" ht="16.350000000000001" customHeight="1">
      <c r="B1959" s="874" t="s">
        <v>431</v>
      </c>
      <c r="C1959" s="612" t="s">
        <v>749</v>
      </c>
      <c r="D1959" s="612"/>
      <c r="E1959" s="612"/>
      <c r="F1959" s="612"/>
      <c r="G1959" s="612"/>
      <c r="H1959" s="612"/>
      <c r="I1959" s="612"/>
      <c r="J1959" s="612"/>
      <c r="K1959" s="612"/>
      <c r="L1959" s="612"/>
      <c r="M1959" s="612"/>
      <c r="N1959" s="612"/>
      <c r="O1959" s="613"/>
      <c r="P1959" s="131"/>
      <c r="Q1959" s="131"/>
      <c r="R1959" s="131"/>
      <c r="S1959" s="131"/>
      <c r="T1959" s="131"/>
      <c r="U1959" s="131"/>
      <c r="V1959" s="131"/>
      <c r="W1959" s="131"/>
      <c r="X1959" s="131"/>
      <c r="Y1959" s="131"/>
      <c r="Z1959" s="131"/>
      <c r="AA1959" s="131"/>
      <c r="AB1959" s="131"/>
      <c r="AC1959" s="131"/>
      <c r="AD1959" s="131"/>
      <c r="AE1959" s="131"/>
      <c r="AF1959" s="131"/>
      <c r="AG1959" s="131"/>
      <c r="AH1959" s="131"/>
      <c r="AI1959" s="131"/>
      <c r="AJ1959" s="131"/>
      <c r="AK1959" s="131"/>
      <c r="AL1959" s="131"/>
      <c r="AM1959" s="131"/>
      <c r="AN1959" s="131"/>
      <c r="AO1959" s="131"/>
      <c r="AP1959" s="131"/>
      <c r="AQ1959" s="131"/>
      <c r="AR1959" s="131"/>
      <c r="AS1959" s="131"/>
      <c r="AT1959" s="131"/>
      <c r="AU1959" s="131"/>
      <c r="AV1959" s="131"/>
      <c r="AW1959" s="131"/>
      <c r="AX1959" s="131"/>
      <c r="AY1959" s="131"/>
      <c r="AZ1959" s="131"/>
      <c r="BA1959" s="131"/>
      <c r="BB1959" s="131"/>
      <c r="BC1959" s="131"/>
      <c r="BD1959" s="131"/>
      <c r="BE1959" s="131"/>
      <c r="BF1959" s="131"/>
      <c r="BG1959" s="131"/>
      <c r="BH1959" s="131"/>
      <c r="BI1959" s="131"/>
      <c r="BJ1959" s="131"/>
      <c r="BK1959" s="131"/>
      <c r="BL1959" s="131"/>
      <c r="BM1959" s="131"/>
      <c r="BN1959" s="131"/>
      <c r="BO1959" s="131"/>
      <c r="BP1959" s="131"/>
      <c r="BQ1959" s="131"/>
      <c r="BR1959" s="131"/>
      <c r="BS1959" s="131"/>
      <c r="BT1959" s="131"/>
      <c r="BU1959" s="131"/>
      <c r="BV1959" s="131"/>
      <c r="BW1959" s="131"/>
      <c r="BX1959" s="131"/>
      <c r="BY1959" s="131"/>
      <c r="BZ1959" s="131"/>
      <c r="CA1959" s="131"/>
      <c r="CB1959" s="131"/>
      <c r="CC1959" s="131"/>
      <c r="CD1959" s="131"/>
      <c r="CE1959" s="131"/>
      <c r="CF1959" s="131"/>
      <c r="CG1959" s="131"/>
    </row>
    <row r="1960" spans="2:85" s="132" customFormat="1" ht="16.350000000000001" customHeight="1">
      <c r="B1960" s="875"/>
      <c r="C1960" s="614"/>
      <c r="D1960" s="614"/>
      <c r="E1960" s="614"/>
      <c r="F1960" s="614"/>
      <c r="G1960" s="614"/>
      <c r="H1960" s="614"/>
      <c r="I1960" s="614"/>
      <c r="J1960" s="614"/>
      <c r="K1960" s="614"/>
      <c r="L1960" s="614"/>
      <c r="M1960" s="614"/>
      <c r="N1960" s="614"/>
      <c r="O1960" s="615"/>
      <c r="P1960" s="131"/>
      <c r="Q1960" s="131"/>
      <c r="R1960" s="131"/>
      <c r="S1960" s="131"/>
      <c r="T1960" s="131"/>
      <c r="U1960" s="131"/>
      <c r="V1960" s="131"/>
      <c r="W1960" s="131"/>
      <c r="X1960" s="131"/>
      <c r="Y1960" s="131"/>
      <c r="Z1960" s="131"/>
      <c r="AA1960" s="131"/>
      <c r="AB1960" s="131"/>
      <c r="AC1960" s="131"/>
      <c r="AD1960" s="131"/>
      <c r="AE1960" s="131"/>
      <c r="AF1960" s="131"/>
      <c r="AG1960" s="131"/>
      <c r="AH1960" s="131"/>
      <c r="AI1960" s="131"/>
      <c r="AJ1960" s="131"/>
      <c r="AK1960" s="131"/>
      <c r="AL1960" s="131"/>
      <c r="AM1960" s="131"/>
      <c r="AN1960" s="131"/>
      <c r="AO1960" s="131"/>
      <c r="AP1960" s="131"/>
      <c r="AQ1960" s="131"/>
      <c r="AR1960" s="131"/>
      <c r="AS1960" s="131"/>
      <c r="AT1960" s="131"/>
      <c r="AU1960" s="131"/>
      <c r="AV1960" s="131"/>
      <c r="AW1960" s="131"/>
      <c r="AX1960" s="131"/>
      <c r="AY1960" s="131"/>
      <c r="AZ1960" s="131"/>
      <c r="BA1960" s="131"/>
      <c r="BB1960" s="131"/>
      <c r="BC1960" s="131"/>
      <c r="BD1960" s="131"/>
      <c r="BE1960" s="131"/>
      <c r="BF1960" s="131"/>
      <c r="BG1960" s="131"/>
      <c r="BH1960" s="131"/>
      <c r="BI1960" s="131"/>
      <c r="BJ1960" s="131"/>
      <c r="BK1960" s="131"/>
      <c r="BL1960" s="131"/>
      <c r="BM1960" s="131"/>
      <c r="BN1960" s="131"/>
      <c r="BO1960" s="131"/>
      <c r="BP1960" s="131"/>
      <c r="BQ1960" s="131"/>
      <c r="BR1960" s="131"/>
      <c r="BS1960" s="131"/>
      <c r="BT1960" s="131"/>
      <c r="BU1960" s="131"/>
      <c r="BV1960" s="131"/>
      <c r="BW1960" s="131"/>
      <c r="BX1960" s="131"/>
      <c r="BY1960" s="131"/>
      <c r="BZ1960" s="131"/>
      <c r="CA1960" s="131"/>
      <c r="CB1960" s="131"/>
      <c r="CC1960" s="131"/>
      <c r="CD1960" s="131"/>
      <c r="CE1960" s="131"/>
      <c r="CF1960" s="131"/>
      <c r="CG1960" s="131"/>
    </row>
    <row r="1961" spans="2:85" s="132" customFormat="1" ht="16.350000000000001" customHeight="1">
      <c r="B1961" s="875"/>
      <c r="C1961" s="614"/>
      <c r="D1961" s="614"/>
      <c r="E1961" s="614"/>
      <c r="F1961" s="614"/>
      <c r="G1961" s="614"/>
      <c r="H1961" s="614"/>
      <c r="I1961" s="614"/>
      <c r="J1961" s="614"/>
      <c r="K1961" s="614"/>
      <c r="L1961" s="614"/>
      <c r="M1961" s="614"/>
      <c r="N1961" s="614"/>
      <c r="O1961" s="615"/>
      <c r="P1961" s="131"/>
      <c r="Q1961" s="131"/>
      <c r="R1961" s="131"/>
      <c r="S1961" s="131"/>
      <c r="T1961" s="131"/>
      <c r="U1961" s="131"/>
      <c r="V1961" s="131"/>
      <c r="W1961" s="131"/>
      <c r="X1961" s="131"/>
      <c r="Y1961" s="131"/>
      <c r="Z1961" s="131"/>
      <c r="AA1961" s="131"/>
      <c r="AB1961" s="131"/>
      <c r="AC1961" s="131"/>
      <c r="AD1961" s="131"/>
      <c r="AE1961" s="131"/>
      <c r="AF1961" s="131"/>
      <c r="AG1961" s="131"/>
      <c r="AH1961" s="131"/>
      <c r="AI1961" s="131"/>
      <c r="AJ1961" s="131"/>
      <c r="AK1961" s="131"/>
      <c r="AL1961" s="131"/>
      <c r="AM1961" s="131"/>
      <c r="AN1961" s="131"/>
      <c r="AO1961" s="131"/>
      <c r="AP1961" s="131"/>
      <c r="AQ1961" s="131"/>
      <c r="AR1961" s="131"/>
      <c r="AS1961" s="131"/>
      <c r="AT1961" s="131"/>
      <c r="AU1961" s="131"/>
      <c r="AV1961" s="131"/>
      <c r="AW1961" s="131"/>
      <c r="AX1961" s="131"/>
      <c r="AY1961" s="131"/>
      <c r="AZ1961" s="131"/>
      <c r="BA1961" s="131"/>
      <c r="BB1961" s="131"/>
      <c r="BC1961" s="131"/>
      <c r="BD1961" s="131"/>
      <c r="BE1961" s="131"/>
      <c r="BF1961" s="131"/>
      <c r="BG1961" s="131"/>
      <c r="BH1961" s="131"/>
      <c r="BI1961" s="131"/>
      <c r="BJ1961" s="131"/>
      <c r="BK1961" s="131"/>
      <c r="BL1961" s="131"/>
      <c r="BM1961" s="131"/>
      <c r="BN1961" s="131"/>
      <c r="BO1961" s="131"/>
      <c r="BP1961" s="131"/>
      <c r="BQ1961" s="131"/>
      <c r="BR1961" s="131"/>
      <c r="BS1961" s="131"/>
      <c r="BT1961" s="131"/>
      <c r="BU1961" s="131"/>
      <c r="BV1961" s="131"/>
      <c r="BW1961" s="131"/>
      <c r="BX1961" s="131"/>
      <c r="BY1961" s="131"/>
      <c r="BZ1961" s="131"/>
      <c r="CA1961" s="131"/>
      <c r="CB1961" s="131"/>
      <c r="CC1961" s="131"/>
      <c r="CD1961" s="131"/>
      <c r="CE1961" s="131"/>
      <c r="CF1961" s="131"/>
      <c r="CG1961" s="131"/>
    </row>
    <row r="1962" spans="2:85" ht="16.350000000000001" customHeight="1">
      <c r="B1962" s="875" t="s">
        <v>59</v>
      </c>
      <c r="C1962" s="559"/>
      <c r="D1962" s="876" t="s">
        <v>58</v>
      </c>
      <c r="E1962" s="559"/>
      <c r="F1962" s="917" t="s">
        <v>60</v>
      </c>
      <c r="G1962" s="559"/>
      <c r="H1962" s="918" t="s">
        <v>61</v>
      </c>
      <c r="I1962" s="918"/>
      <c r="J1962" s="753"/>
      <c r="K1962" s="753"/>
      <c r="L1962" s="753"/>
      <c r="M1962" s="753"/>
      <c r="N1962" s="872" t="s">
        <v>62</v>
      </c>
      <c r="O1962" s="741"/>
    </row>
    <row r="1963" spans="2:85" ht="16.350000000000001" customHeight="1">
      <c r="B1963" s="875"/>
      <c r="C1963" s="559"/>
      <c r="D1963" s="876"/>
      <c r="E1963" s="559"/>
      <c r="F1963" s="917"/>
      <c r="G1963" s="559"/>
      <c r="H1963" s="918"/>
      <c r="I1963" s="918"/>
      <c r="J1963" s="753"/>
      <c r="K1963" s="753"/>
      <c r="L1963" s="753"/>
      <c r="M1963" s="753"/>
      <c r="N1963" s="872"/>
      <c r="O1963" s="741"/>
    </row>
    <row r="1964" spans="2:85" ht="16.350000000000001" customHeight="1">
      <c r="B1964" s="888" t="s">
        <v>115</v>
      </c>
      <c r="C1964" s="926"/>
      <c r="D1964" s="926"/>
      <c r="E1964" s="926"/>
      <c r="F1964" s="926"/>
      <c r="G1964" s="926"/>
      <c r="H1964" s="926"/>
      <c r="I1964" s="926"/>
      <c r="J1964" s="926"/>
      <c r="K1964" s="926"/>
      <c r="L1964" s="926"/>
      <c r="M1964" s="926"/>
      <c r="N1964" s="926"/>
      <c r="O1964" s="927"/>
    </row>
    <row r="1965" spans="2:85" ht="16.350000000000001" customHeight="1">
      <c r="B1965" s="888"/>
      <c r="C1965" s="926"/>
      <c r="D1965" s="926"/>
      <c r="E1965" s="926"/>
      <c r="F1965" s="926"/>
      <c r="G1965" s="926"/>
      <c r="H1965" s="926"/>
      <c r="I1965" s="926"/>
      <c r="J1965" s="926"/>
      <c r="K1965" s="926"/>
      <c r="L1965" s="926"/>
      <c r="M1965" s="926"/>
      <c r="N1965" s="926"/>
      <c r="O1965" s="927"/>
    </row>
    <row r="1966" spans="2:85" ht="16.350000000000001" customHeight="1">
      <c r="B1966" s="888"/>
      <c r="C1966" s="926"/>
      <c r="D1966" s="926"/>
      <c r="E1966" s="926"/>
      <c r="F1966" s="926"/>
      <c r="G1966" s="926"/>
      <c r="H1966" s="926"/>
      <c r="I1966" s="926"/>
      <c r="J1966" s="926"/>
      <c r="K1966" s="926"/>
      <c r="L1966" s="926"/>
      <c r="M1966" s="926"/>
      <c r="N1966" s="926"/>
      <c r="O1966" s="927"/>
    </row>
    <row r="1967" spans="2:85" ht="16.350000000000001" customHeight="1">
      <c r="B1967" s="888"/>
      <c r="C1967" s="926"/>
      <c r="D1967" s="926"/>
      <c r="E1967" s="926"/>
      <c r="F1967" s="926"/>
      <c r="G1967" s="926"/>
      <c r="H1967" s="926"/>
      <c r="I1967" s="926"/>
      <c r="J1967" s="926"/>
      <c r="K1967" s="926"/>
      <c r="L1967" s="926"/>
      <c r="M1967" s="926"/>
      <c r="N1967" s="926"/>
      <c r="O1967" s="927"/>
    </row>
    <row r="1968" spans="2:85" ht="16.350000000000001" customHeight="1">
      <c r="B1968" s="888"/>
      <c r="C1968" s="926"/>
      <c r="D1968" s="926"/>
      <c r="E1968" s="926"/>
      <c r="F1968" s="926"/>
      <c r="G1968" s="926"/>
      <c r="H1968" s="926"/>
      <c r="I1968" s="926"/>
      <c r="J1968" s="926"/>
      <c r="K1968" s="926"/>
      <c r="L1968" s="926"/>
      <c r="M1968" s="926"/>
      <c r="N1968" s="926"/>
      <c r="O1968" s="927"/>
    </row>
    <row r="1969" spans="2:15" ht="16.350000000000001" customHeight="1">
      <c r="B1969" s="888"/>
      <c r="C1969" s="926"/>
      <c r="D1969" s="926"/>
      <c r="E1969" s="926"/>
      <c r="F1969" s="926"/>
      <c r="G1969" s="926"/>
      <c r="H1969" s="926"/>
      <c r="I1969" s="926"/>
      <c r="J1969" s="926"/>
      <c r="K1969" s="926"/>
      <c r="L1969" s="926"/>
      <c r="M1969" s="926"/>
      <c r="N1969" s="926"/>
      <c r="O1969" s="927"/>
    </row>
    <row r="1970" spans="2:15" ht="16.350000000000001" customHeight="1">
      <c r="B1970" s="888"/>
      <c r="C1970" s="926"/>
      <c r="D1970" s="926"/>
      <c r="E1970" s="926"/>
      <c r="F1970" s="926"/>
      <c r="G1970" s="926"/>
      <c r="H1970" s="926"/>
      <c r="I1970" s="926"/>
      <c r="J1970" s="926"/>
      <c r="K1970" s="926"/>
      <c r="L1970" s="926"/>
      <c r="M1970" s="926"/>
      <c r="N1970" s="926"/>
      <c r="O1970" s="927"/>
    </row>
    <row r="1971" spans="2:15" ht="16.350000000000001" customHeight="1">
      <c r="B1971" s="888"/>
      <c r="C1971" s="926"/>
      <c r="D1971" s="926"/>
      <c r="E1971" s="926"/>
      <c r="F1971" s="926"/>
      <c r="G1971" s="926"/>
      <c r="H1971" s="926"/>
      <c r="I1971" s="926"/>
      <c r="J1971" s="926"/>
      <c r="K1971" s="926"/>
      <c r="L1971" s="926"/>
      <c r="M1971" s="926"/>
      <c r="N1971" s="926"/>
      <c r="O1971" s="927"/>
    </row>
    <row r="1972" spans="2:15" ht="16.350000000000001" customHeight="1">
      <c r="B1972" s="888"/>
      <c r="C1972" s="926"/>
      <c r="D1972" s="926"/>
      <c r="E1972" s="926"/>
      <c r="F1972" s="926"/>
      <c r="G1972" s="926"/>
      <c r="H1972" s="926"/>
      <c r="I1972" s="926"/>
      <c r="J1972" s="926"/>
      <c r="K1972" s="926"/>
      <c r="L1972" s="926"/>
      <c r="M1972" s="926"/>
      <c r="N1972" s="926"/>
      <c r="O1972" s="927"/>
    </row>
    <row r="1973" spans="2:15" ht="16.350000000000001" customHeight="1">
      <c r="B1973" s="888"/>
      <c r="C1973" s="926"/>
      <c r="D1973" s="926"/>
      <c r="E1973" s="926"/>
      <c r="F1973" s="926"/>
      <c r="G1973" s="926"/>
      <c r="H1973" s="926"/>
      <c r="I1973" s="926"/>
      <c r="J1973" s="926"/>
      <c r="K1973" s="926"/>
      <c r="L1973" s="926"/>
      <c r="M1973" s="926"/>
      <c r="N1973" s="926"/>
      <c r="O1973" s="927"/>
    </row>
    <row r="1974" spans="2:15" ht="16.350000000000001" customHeight="1">
      <c r="B1974" s="888"/>
      <c r="C1974" s="926"/>
      <c r="D1974" s="926"/>
      <c r="E1974" s="926"/>
      <c r="F1974" s="926"/>
      <c r="G1974" s="926"/>
      <c r="H1974" s="926"/>
      <c r="I1974" s="926"/>
      <c r="J1974" s="926"/>
      <c r="K1974" s="926"/>
      <c r="L1974" s="926"/>
      <c r="M1974" s="926"/>
      <c r="N1974" s="926"/>
      <c r="O1974" s="927"/>
    </row>
    <row r="1975" spans="2:15" ht="16.350000000000001" customHeight="1">
      <c r="B1975" s="888"/>
      <c r="C1975" s="926"/>
      <c r="D1975" s="926"/>
      <c r="E1975" s="926"/>
      <c r="F1975" s="926"/>
      <c r="G1975" s="926"/>
      <c r="H1975" s="926"/>
      <c r="I1975" s="926"/>
      <c r="J1975" s="926"/>
      <c r="K1975" s="926"/>
      <c r="L1975" s="926"/>
      <c r="M1975" s="926"/>
      <c r="N1975" s="926"/>
      <c r="O1975" s="927"/>
    </row>
    <row r="1976" spans="2:15" ht="16.350000000000001" customHeight="1">
      <c r="B1976" s="888"/>
      <c r="C1976" s="926"/>
      <c r="D1976" s="926"/>
      <c r="E1976" s="926"/>
      <c r="F1976" s="926"/>
      <c r="G1976" s="926"/>
      <c r="H1976" s="926"/>
      <c r="I1976" s="926"/>
      <c r="J1976" s="926"/>
      <c r="K1976" s="926"/>
      <c r="L1976" s="926"/>
      <c r="M1976" s="926"/>
      <c r="N1976" s="926"/>
      <c r="O1976" s="927"/>
    </row>
    <row r="1977" spans="2:15" ht="16.350000000000001" customHeight="1">
      <c r="B1977" s="888"/>
      <c r="C1977" s="926"/>
      <c r="D1977" s="926"/>
      <c r="E1977" s="926"/>
      <c r="F1977" s="926"/>
      <c r="G1977" s="926"/>
      <c r="H1977" s="926"/>
      <c r="I1977" s="926"/>
      <c r="J1977" s="926"/>
      <c r="K1977" s="926"/>
      <c r="L1977" s="926"/>
      <c r="M1977" s="926"/>
      <c r="N1977" s="926"/>
      <c r="O1977" s="927"/>
    </row>
    <row r="1978" spans="2:15" ht="16.350000000000001" customHeight="1">
      <c r="B1978" s="888"/>
      <c r="C1978" s="926"/>
      <c r="D1978" s="926"/>
      <c r="E1978" s="926"/>
      <c r="F1978" s="926"/>
      <c r="G1978" s="926"/>
      <c r="H1978" s="926"/>
      <c r="I1978" s="926"/>
      <c r="J1978" s="926"/>
      <c r="K1978" s="926"/>
      <c r="L1978" s="926"/>
      <c r="M1978" s="926"/>
      <c r="N1978" s="926"/>
      <c r="O1978" s="927"/>
    </row>
    <row r="1979" spans="2:15" ht="16.350000000000001" customHeight="1">
      <c r="B1979" s="888"/>
      <c r="C1979" s="926"/>
      <c r="D1979" s="926"/>
      <c r="E1979" s="926"/>
      <c r="F1979" s="926"/>
      <c r="G1979" s="926"/>
      <c r="H1979" s="926"/>
      <c r="I1979" s="926"/>
      <c r="J1979" s="926"/>
      <c r="K1979" s="926"/>
      <c r="L1979" s="926"/>
      <c r="M1979" s="926"/>
      <c r="N1979" s="926"/>
      <c r="O1979" s="927"/>
    </row>
    <row r="1980" spans="2:15" ht="16.350000000000001" customHeight="1">
      <c r="B1980" s="888"/>
      <c r="C1980" s="926"/>
      <c r="D1980" s="926"/>
      <c r="E1980" s="926"/>
      <c r="F1980" s="926"/>
      <c r="G1980" s="926"/>
      <c r="H1980" s="926"/>
      <c r="I1980" s="926"/>
      <c r="J1980" s="926"/>
      <c r="K1980" s="926"/>
      <c r="L1980" s="926"/>
      <c r="M1980" s="926"/>
      <c r="N1980" s="926"/>
      <c r="O1980" s="927"/>
    </row>
    <row r="1981" spans="2:15" ht="16.350000000000001" customHeight="1">
      <c r="B1981" s="888"/>
      <c r="C1981" s="926"/>
      <c r="D1981" s="926"/>
      <c r="E1981" s="926"/>
      <c r="F1981" s="926"/>
      <c r="G1981" s="926"/>
      <c r="H1981" s="926"/>
      <c r="I1981" s="926"/>
      <c r="J1981" s="926"/>
      <c r="K1981" s="926"/>
      <c r="L1981" s="926"/>
      <c r="M1981" s="926"/>
      <c r="N1981" s="926"/>
      <c r="O1981" s="927"/>
    </row>
    <row r="1982" spans="2:15" ht="16.350000000000001" customHeight="1">
      <c r="B1982" s="888"/>
      <c r="C1982" s="926"/>
      <c r="D1982" s="926"/>
      <c r="E1982" s="926"/>
      <c r="F1982" s="926"/>
      <c r="G1982" s="926"/>
      <c r="H1982" s="926"/>
      <c r="I1982" s="926"/>
      <c r="J1982" s="926"/>
      <c r="K1982" s="926"/>
      <c r="L1982" s="926"/>
      <c r="M1982" s="926"/>
      <c r="N1982" s="926"/>
      <c r="O1982" s="927"/>
    </row>
    <row r="1983" spans="2:15" ht="16.350000000000001" customHeight="1">
      <c r="B1983" s="870" t="s">
        <v>182</v>
      </c>
      <c r="C1983" s="871"/>
      <c r="D1983" s="871"/>
      <c r="E1983" s="871"/>
      <c r="F1983" s="871"/>
      <c r="G1983" s="871"/>
      <c r="H1983" s="871"/>
      <c r="I1983" s="871"/>
      <c r="J1983" s="871"/>
      <c r="K1983" s="871"/>
      <c r="L1983" s="872" t="s">
        <v>65</v>
      </c>
      <c r="M1983" s="872"/>
      <c r="N1983" s="872"/>
      <c r="O1983" s="873"/>
    </row>
    <row r="1984" spans="2:15" ht="16.350000000000001" customHeight="1">
      <c r="B1984" s="870"/>
      <c r="C1984" s="871"/>
      <c r="D1984" s="871"/>
      <c r="E1984" s="871"/>
      <c r="F1984" s="871"/>
      <c r="G1984" s="871"/>
      <c r="H1984" s="871"/>
      <c r="I1984" s="871"/>
      <c r="J1984" s="871"/>
      <c r="K1984" s="871"/>
      <c r="L1984" s="872"/>
      <c r="M1984" s="872"/>
      <c r="N1984" s="872"/>
      <c r="O1984" s="873"/>
    </row>
    <row r="1985" spans="2:15" ht="16.350000000000001" customHeight="1">
      <c r="B1985" s="767" t="s">
        <v>183</v>
      </c>
      <c r="C1985" s="527"/>
      <c r="D1985" s="527"/>
      <c r="E1985" s="527"/>
      <c r="F1985" s="527"/>
      <c r="G1985" s="527"/>
      <c r="H1985" s="527"/>
      <c r="I1985" s="527"/>
      <c r="J1985" s="527"/>
      <c r="K1985" s="527"/>
      <c r="L1985" s="989" t="s">
        <v>184</v>
      </c>
      <c r="M1985" s="989"/>
      <c r="N1985" s="989"/>
      <c r="O1985" s="990"/>
    </row>
    <row r="1986" spans="2:15" ht="16.350000000000001" customHeight="1">
      <c r="B1986" s="767"/>
      <c r="C1986" s="527"/>
      <c r="D1986" s="527"/>
      <c r="E1986" s="527"/>
      <c r="F1986" s="527"/>
      <c r="G1986" s="527"/>
      <c r="H1986" s="527"/>
      <c r="I1986" s="527"/>
      <c r="J1986" s="527"/>
      <c r="K1986" s="527"/>
      <c r="L1986" s="989"/>
      <c r="M1986" s="989"/>
      <c r="N1986" s="989"/>
      <c r="O1986" s="990"/>
    </row>
    <row r="1987" spans="2:15" ht="16.350000000000001" customHeight="1">
      <c r="B1987" s="767"/>
      <c r="C1987" s="527"/>
      <c r="D1987" s="527"/>
      <c r="E1987" s="527"/>
      <c r="F1987" s="527"/>
      <c r="G1987" s="527"/>
      <c r="H1987" s="527"/>
      <c r="I1987" s="527"/>
      <c r="J1987" s="527"/>
      <c r="K1987" s="527"/>
      <c r="L1987" s="989"/>
      <c r="M1987" s="989"/>
      <c r="N1987" s="989"/>
      <c r="O1987" s="990"/>
    </row>
    <row r="1988" spans="2:15" ht="16.350000000000001" customHeight="1">
      <c r="B1988" s="767"/>
      <c r="C1988" s="527"/>
      <c r="D1988" s="527"/>
      <c r="E1988" s="527"/>
      <c r="F1988" s="527"/>
      <c r="G1988" s="527"/>
      <c r="H1988" s="527"/>
      <c r="I1988" s="527"/>
      <c r="J1988" s="527"/>
      <c r="K1988" s="527"/>
      <c r="L1988" s="989"/>
      <c r="M1988" s="989"/>
      <c r="N1988" s="989"/>
      <c r="O1988" s="990"/>
    </row>
    <row r="1989" spans="2:15" ht="16.350000000000001" customHeight="1" thickBot="1">
      <c r="B1989" s="768"/>
      <c r="C1989" s="554"/>
      <c r="D1989" s="554"/>
      <c r="E1989" s="554"/>
      <c r="F1989" s="554"/>
      <c r="G1989" s="554"/>
      <c r="H1989" s="554"/>
      <c r="I1989" s="554"/>
      <c r="J1989" s="554"/>
      <c r="K1989" s="554"/>
      <c r="L1989" s="991"/>
      <c r="M1989" s="991"/>
      <c r="N1989" s="991"/>
      <c r="O1989" s="992"/>
    </row>
    <row r="1990" spans="2:15" s="697" customFormat="1" ht="16.350000000000001" customHeight="1" thickBot="1"/>
    <row r="1991" spans="2:15" ht="16.350000000000001" customHeight="1">
      <c r="B1991" s="874" t="s">
        <v>430</v>
      </c>
      <c r="C1991" s="612" t="s">
        <v>750</v>
      </c>
      <c r="D1991" s="612"/>
      <c r="E1991" s="612"/>
      <c r="F1991" s="612"/>
      <c r="G1991" s="612"/>
      <c r="H1991" s="612"/>
      <c r="I1991" s="612"/>
      <c r="J1991" s="612"/>
      <c r="K1991" s="612"/>
      <c r="L1991" s="612"/>
      <c r="M1991" s="612"/>
      <c r="N1991" s="612"/>
      <c r="O1991" s="613"/>
    </row>
    <row r="1992" spans="2:15" ht="16.350000000000001" customHeight="1">
      <c r="B1992" s="875"/>
      <c r="C1992" s="614"/>
      <c r="D1992" s="614"/>
      <c r="E1992" s="614"/>
      <c r="F1992" s="614"/>
      <c r="G1992" s="614"/>
      <c r="H1992" s="614"/>
      <c r="I1992" s="614"/>
      <c r="J1992" s="614"/>
      <c r="K1992" s="614"/>
      <c r="L1992" s="614"/>
      <c r="M1992" s="614"/>
      <c r="N1992" s="614"/>
      <c r="O1992" s="615"/>
    </row>
    <row r="1993" spans="2:15" ht="16.350000000000001" customHeight="1">
      <c r="B1993" s="875"/>
      <c r="C1993" s="614"/>
      <c r="D1993" s="614"/>
      <c r="E1993" s="614"/>
      <c r="F1993" s="614"/>
      <c r="G1993" s="614"/>
      <c r="H1993" s="614"/>
      <c r="I1993" s="614"/>
      <c r="J1993" s="614"/>
      <c r="K1993" s="614"/>
      <c r="L1993" s="614"/>
      <c r="M1993" s="614"/>
      <c r="N1993" s="614"/>
      <c r="O1993" s="615"/>
    </row>
    <row r="1994" spans="2:15" ht="16.350000000000001" customHeight="1">
      <c r="B1994" s="875" t="s">
        <v>59</v>
      </c>
      <c r="C1994" s="559"/>
      <c r="D1994" s="876" t="s">
        <v>58</v>
      </c>
      <c r="E1994" s="559"/>
      <c r="F1994" s="917" t="s">
        <v>60</v>
      </c>
      <c r="G1994" s="559"/>
      <c r="H1994" s="918" t="s">
        <v>61</v>
      </c>
      <c r="I1994" s="918"/>
      <c r="J1994" s="753"/>
      <c r="K1994" s="753"/>
      <c r="L1994" s="753"/>
      <c r="M1994" s="753"/>
      <c r="N1994" s="872" t="s">
        <v>62</v>
      </c>
      <c r="O1994" s="741"/>
    </row>
    <row r="1995" spans="2:15" ht="16.350000000000001" customHeight="1">
      <c r="B1995" s="875"/>
      <c r="C1995" s="559"/>
      <c r="D1995" s="876"/>
      <c r="E1995" s="559"/>
      <c r="F1995" s="917"/>
      <c r="G1995" s="559"/>
      <c r="H1995" s="918"/>
      <c r="I1995" s="918"/>
      <c r="J1995" s="753"/>
      <c r="K1995" s="753"/>
      <c r="L1995" s="753"/>
      <c r="M1995" s="753"/>
      <c r="N1995" s="872"/>
      <c r="O1995" s="741"/>
    </row>
    <row r="1996" spans="2:15" ht="16.350000000000001" customHeight="1">
      <c r="B1996" s="888" t="s">
        <v>115</v>
      </c>
      <c r="C1996" s="926"/>
      <c r="D1996" s="926"/>
      <c r="E1996" s="926"/>
      <c r="F1996" s="926"/>
      <c r="G1996" s="926"/>
      <c r="H1996" s="926"/>
      <c r="I1996" s="926"/>
      <c r="J1996" s="926"/>
      <c r="K1996" s="926"/>
      <c r="L1996" s="926"/>
      <c r="M1996" s="926"/>
      <c r="N1996" s="926"/>
      <c r="O1996" s="927"/>
    </row>
    <row r="1997" spans="2:15" ht="16.350000000000001" customHeight="1">
      <c r="B1997" s="888"/>
      <c r="C1997" s="926"/>
      <c r="D1997" s="926"/>
      <c r="E1997" s="926"/>
      <c r="F1997" s="926"/>
      <c r="G1997" s="926"/>
      <c r="H1997" s="926"/>
      <c r="I1997" s="926"/>
      <c r="J1997" s="926"/>
      <c r="K1997" s="926"/>
      <c r="L1997" s="926"/>
      <c r="M1997" s="926"/>
      <c r="N1997" s="926"/>
      <c r="O1997" s="927"/>
    </row>
    <row r="1998" spans="2:15" ht="16.350000000000001" customHeight="1">
      <c r="B1998" s="888"/>
      <c r="C1998" s="926"/>
      <c r="D1998" s="926"/>
      <c r="E1998" s="926"/>
      <c r="F1998" s="926"/>
      <c r="G1998" s="926"/>
      <c r="H1998" s="926"/>
      <c r="I1998" s="926"/>
      <c r="J1998" s="926"/>
      <c r="K1998" s="926"/>
      <c r="L1998" s="926"/>
      <c r="M1998" s="926"/>
      <c r="N1998" s="926"/>
      <c r="O1998" s="927"/>
    </row>
    <row r="1999" spans="2:15" ht="16.350000000000001" customHeight="1">
      <c r="B1999" s="888"/>
      <c r="C1999" s="926"/>
      <c r="D1999" s="926"/>
      <c r="E1999" s="926"/>
      <c r="F1999" s="926"/>
      <c r="G1999" s="926"/>
      <c r="H1999" s="926"/>
      <c r="I1999" s="926"/>
      <c r="J1999" s="926"/>
      <c r="K1999" s="926"/>
      <c r="L1999" s="926"/>
      <c r="M1999" s="926"/>
      <c r="N1999" s="926"/>
      <c r="O1999" s="927"/>
    </row>
    <row r="2000" spans="2:15" ht="16.350000000000001" customHeight="1">
      <c r="B2000" s="888"/>
      <c r="C2000" s="926"/>
      <c r="D2000" s="926"/>
      <c r="E2000" s="926"/>
      <c r="F2000" s="926"/>
      <c r="G2000" s="926"/>
      <c r="H2000" s="926"/>
      <c r="I2000" s="926"/>
      <c r="J2000" s="926"/>
      <c r="K2000" s="926"/>
      <c r="L2000" s="926"/>
      <c r="M2000" s="926"/>
      <c r="N2000" s="926"/>
      <c r="O2000" s="927"/>
    </row>
    <row r="2001" spans="2:85" ht="16.350000000000001" customHeight="1">
      <c r="B2001" s="888"/>
      <c r="C2001" s="926"/>
      <c r="D2001" s="926"/>
      <c r="E2001" s="926"/>
      <c r="F2001" s="926"/>
      <c r="G2001" s="926"/>
      <c r="H2001" s="926"/>
      <c r="I2001" s="926"/>
      <c r="J2001" s="926"/>
      <c r="K2001" s="926"/>
      <c r="L2001" s="926"/>
      <c r="M2001" s="926"/>
      <c r="N2001" s="926"/>
      <c r="O2001" s="927"/>
    </row>
    <row r="2002" spans="2:85" ht="16.350000000000001" customHeight="1">
      <c r="B2002" s="888"/>
      <c r="C2002" s="926"/>
      <c r="D2002" s="926"/>
      <c r="E2002" s="926"/>
      <c r="F2002" s="926"/>
      <c r="G2002" s="926"/>
      <c r="H2002" s="926"/>
      <c r="I2002" s="926"/>
      <c r="J2002" s="926"/>
      <c r="K2002" s="926"/>
      <c r="L2002" s="926"/>
      <c r="M2002" s="926"/>
      <c r="N2002" s="926"/>
      <c r="O2002" s="927"/>
    </row>
    <row r="2003" spans="2:85" ht="16.350000000000001" customHeight="1">
      <c r="B2003" s="888"/>
      <c r="C2003" s="926"/>
      <c r="D2003" s="926"/>
      <c r="E2003" s="926"/>
      <c r="F2003" s="926"/>
      <c r="G2003" s="926"/>
      <c r="H2003" s="926"/>
      <c r="I2003" s="926"/>
      <c r="J2003" s="926"/>
      <c r="K2003" s="926"/>
      <c r="L2003" s="926"/>
      <c r="M2003" s="926"/>
      <c r="N2003" s="926"/>
      <c r="O2003" s="927"/>
    </row>
    <row r="2004" spans="2:85" ht="16.350000000000001" customHeight="1">
      <c r="B2004" s="888"/>
      <c r="C2004" s="926"/>
      <c r="D2004" s="926"/>
      <c r="E2004" s="926"/>
      <c r="F2004" s="926"/>
      <c r="G2004" s="926"/>
      <c r="H2004" s="926"/>
      <c r="I2004" s="926"/>
      <c r="J2004" s="926"/>
      <c r="K2004" s="926"/>
      <c r="L2004" s="926"/>
      <c r="M2004" s="926"/>
      <c r="N2004" s="926"/>
      <c r="O2004" s="927"/>
    </row>
    <row r="2005" spans="2:85" ht="16.350000000000001" customHeight="1">
      <c r="B2005" s="888"/>
      <c r="C2005" s="926"/>
      <c r="D2005" s="926"/>
      <c r="E2005" s="926"/>
      <c r="F2005" s="926"/>
      <c r="G2005" s="926"/>
      <c r="H2005" s="926"/>
      <c r="I2005" s="926"/>
      <c r="J2005" s="926"/>
      <c r="K2005" s="926"/>
      <c r="L2005" s="926"/>
      <c r="M2005" s="926"/>
      <c r="N2005" s="926"/>
      <c r="O2005" s="927"/>
    </row>
    <row r="2006" spans="2:85" ht="16.350000000000001" customHeight="1">
      <c r="B2006" s="888"/>
      <c r="C2006" s="926"/>
      <c r="D2006" s="926"/>
      <c r="E2006" s="926"/>
      <c r="F2006" s="926"/>
      <c r="G2006" s="926"/>
      <c r="H2006" s="926"/>
      <c r="I2006" s="926"/>
      <c r="J2006" s="926"/>
      <c r="K2006" s="926"/>
      <c r="L2006" s="926"/>
      <c r="M2006" s="926"/>
      <c r="N2006" s="926"/>
      <c r="O2006" s="927"/>
    </row>
    <row r="2007" spans="2:85" ht="16.350000000000001" customHeight="1">
      <c r="B2007" s="888"/>
      <c r="C2007" s="926"/>
      <c r="D2007" s="926"/>
      <c r="E2007" s="926"/>
      <c r="F2007" s="926"/>
      <c r="G2007" s="926"/>
      <c r="H2007" s="926"/>
      <c r="I2007" s="926"/>
      <c r="J2007" s="926"/>
      <c r="K2007" s="926"/>
      <c r="L2007" s="926"/>
      <c r="M2007" s="926"/>
      <c r="N2007" s="926"/>
      <c r="O2007" s="927"/>
    </row>
    <row r="2008" spans="2:85" ht="16.350000000000001" customHeight="1">
      <c r="B2008" s="888"/>
      <c r="C2008" s="926"/>
      <c r="D2008" s="926"/>
      <c r="E2008" s="926"/>
      <c r="F2008" s="926"/>
      <c r="G2008" s="926"/>
      <c r="H2008" s="926"/>
      <c r="I2008" s="926"/>
      <c r="J2008" s="926"/>
      <c r="K2008" s="926"/>
      <c r="L2008" s="926"/>
      <c r="M2008" s="926"/>
      <c r="N2008" s="926"/>
      <c r="O2008" s="927"/>
    </row>
    <row r="2009" spans="2:85" ht="16.350000000000001" customHeight="1">
      <c r="B2009" s="888"/>
      <c r="C2009" s="926"/>
      <c r="D2009" s="926"/>
      <c r="E2009" s="926"/>
      <c r="F2009" s="926"/>
      <c r="G2009" s="926"/>
      <c r="H2009" s="926"/>
      <c r="I2009" s="926"/>
      <c r="J2009" s="926"/>
      <c r="K2009" s="926"/>
      <c r="L2009" s="926"/>
      <c r="M2009" s="926"/>
      <c r="N2009" s="926"/>
      <c r="O2009" s="927"/>
    </row>
    <row r="2010" spans="2:85" ht="16.350000000000001" customHeight="1">
      <c r="B2010" s="888"/>
      <c r="C2010" s="926"/>
      <c r="D2010" s="926"/>
      <c r="E2010" s="926"/>
      <c r="F2010" s="926"/>
      <c r="G2010" s="926"/>
      <c r="H2010" s="926"/>
      <c r="I2010" s="926"/>
      <c r="J2010" s="926"/>
      <c r="K2010" s="926"/>
      <c r="L2010" s="926"/>
      <c r="M2010" s="926"/>
      <c r="N2010" s="926"/>
      <c r="O2010" s="927"/>
    </row>
    <row r="2011" spans="2:85" ht="16.350000000000001" customHeight="1">
      <c r="B2011" s="888"/>
      <c r="C2011" s="926"/>
      <c r="D2011" s="926"/>
      <c r="E2011" s="926"/>
      <c r="F2011" s="926"/>
      <c r="G2011" s="926"/>
      <c r="H2011" s="926"/>
      <c r="I2011" s="926"/>
      <c r="J2011" s="926"/>
      <c r="K2011" s="926"/>
      <c r="L2011" s="926"/>
      <c r="M2011" s="926"/>
      <c r="N2011" s="926"/>
      <c r="O2011" s="927"/>
    </row>
    <row r="2012" spans="2:85" ht="16.350000000000001" customHeight="1">
      <c r="B2012" s="888"/>
      <c r="C2012" s="926"/>
      <c r="D2012" s="926"/>
      <c r="E2012" s="926"/>
      <c r="F2012" s="926"/>
      <c r="G2012" s="926"/>
      <c r="H2012" s="926"/>
      <c r="I2012" s="926"/>
      <c r="J2012" s="926"/>
      <c r="K2012" s="926"/>
      <c r="L2012" s="926"/>
      <c r="M2012" s="926"/>
      <c r="N2012" s="926"/>
      <c r="O2012" s="927"/>
    </row>
    <row r="2013" spans="2:85" ht="16.350000000000001" customHeight="1">
      <c r="B2013" s="888"/>
      <c r="C2013" s="926"/>
      <c r="D2013" s="926"/>
      <c r="E2013" s="926"/>
      <c r="F2013" s="926"/>
      <c r="G2013" s="926"/>
      <c r="H2013" s="926"/>
      <c r="I2013" s="926"/>
      <c r="J2013" s="926"/>
      <c r="K2013" s="926"/>
      <c r="L2013" s="926"/>
      <c r="M2013" s="926"/>
      <c r="N2013" s="926"/>
      <c r="O2013" s="927"/>
    </row>
    <row r="2014" spans="2:85" ht="16.350000000000001" customHeight="1">
      <c r="B2014" s="888"/>
      <c r="C2014" s="926"/>
      <c r="D2014" s="926"/>
      <c r="E2014" s="926"/>
      <c r="F2014" s="926"/>
      <c r="G2014" s="926"/>
      <c r="H2014" s="926"/>
      <c r="I2014" s="926"/>
      <c r="J2014" s="926"/>
      <c r="K2014" s="926"/>
      <c r="L2014" s="926"/>
      <c r="M2014" s="926"/>
      <c r="N2014" s="926"/>
      <c r="O2014" s="927"/>
    </row>
    <row r="2015" spans="2:85" s="132" customFormat="1" ht="16.350000000000001" customHeight="1">
      <c r="B2015" s="870" t="s">
        <v>182</v>
      </c>
      <c r="C2015" s="871"/>
      <c r="D2015" s="871"/>
      <c r="E2015" s="871"/>
      <c r="F2015" s="871"/>
      <c r="G2015" s="871"/>
      <c r="H2015" s="871"/>
      <c r="I2015" s="871"/>
      <c r="J2015" s="871"/>
      <c r="K2015" s="871"/>
      <c r="L2015" s="872" t="s">
        <v>65</v>
      </c>
      <c r="M2015" s="872"/>
      <c r="N2015" s="872"/>
      <c r="O2015" s="873"/>
      <c r="P2015" s="131"/>
      <c r="Q2015" s="131"/>
      <c r="R2015" s="131"/>
      <c r="S2015" s="131"/>
      <c r="T2015" s="131"/>
      <c r="U2015" s="131"/>
      <c r="V2015" s="131"/>
      <c r="W2015" s="131"/>
      <c r="X2015" s="131"/>
      <c r="Y2015" s="131"/>
      <c r="Z2015" s="131"/>
      <c r="AA2015" s="131"/>
      <c r="AB2015" s="131"/>
      <c r="AC2015" s="131"/>
      <c r="AD2015" s="131"/>
      <c r="AE2015" s="131"/>
      <c r="AF2015" s="131"/>
      <c r="AG2015" s="131"/>
      <c r="AH2015" s="131"/>
      <c r="AI2015" s="131"/>
      <c r="AJ2015" s="131"/>
      <c r="AK2015" s="131"/>
      <c r="AL2015" s="131"/>
      <c r="AM2015" s="131"/>
      <c r="AN2015" s="131"/>
      <c r="AO2015" s="131"/>
      <c r="AP2015" s="131"/>
      <c r="AQ2015" s="131"/>
      <c r="AR2015" s="131"/>
      <c r="AS2015" s="131"/>
      <c r="AT2015" s="131"/>
      <c r="AU2015" s="131"/>
      <c r="AV2015" s="131"/>
      <c r="AW2015" s="131"/>
      <c r="AX2015" s="131"/>
      <c r="AY2015" s="131"/>
      <c r="AZ2015" s="131"/>
      <c r="BA2015" s="131"/>
      <c r="BB2015" s="131"/>
      <c r="BC2015" s="131"/>
      <c r="BD2015" s="131"/>
      <c r="BE2015" s="131"/>
      <c r="BF2015" s="131"/>
      <c r="BG2015" s="131"/>
      <c r="BH2015" s="131"/>
      <c r="BI2015" s="131"/>
      <c r="BJ2015" s="131"/>
      <c r="BK2015" s="131"/>
      <c r="BL2015" s="131"/>
      <c r="BM2015" s="131"/>
      <c r="BN2015" s="131"/>
      <c r="BO2015" s="131"/>
      <c r="BP2015" s="131"/>
      <c r="BQ2015" s="131"/>
      <c r="BR2015" s="131"/>
      <c r="BS2015" s="131"/>
      <c r="BT2015" s="131"/>
      <c r="BU2015" s="131"/>
      <c r="BV2015" s="131"/>
      <c r="BW2015" s="131"/>
      <c r="BX2015" s="131"/>
      <c r="BY2015" s="131"/>
      <c r="BZ2015" s="131"/>
      <c r="CA2015" s="131"/>
      <c r="CB2015" s="131"/>
      <c r="CC2015" s="131"/>
      <c r="CD2015" s="131"/>
      <c r="CE2015" s="131"/>
      <c r="CF2015" s="131"/>
      <c r="CG2015" s="131"/>
    </row>
    <row r="2016" spans="2:85" s="132" customFormat="1" ht="16.350000000000001" customHeight="1">
      <c r="B2016" s="870"/>
      <c r="C2016" s="871"/>
      <c r="D2016" s="871"/>
      <c r="E2016" s="871"/>
      <c r="F2016" s="871"/>
      <c r="G2016" s="871"/>
      <c r="H2016" s="871"/>
      <c r="I2016" s="871"/>
      <c r="J2016" s="871"/>
      <c r="K2016" s="871"/>
      <c r="L2016" s="872"/>
      <c r="M2016" s="872"/>
      <c r="N2016" s="872"/>
      <c r="O2016" s="873"/>
      <c r="P2016" s="131"/>
      <c r="Q2016" s="131"/>
      <c r="R2016" s="131"/>
      <c r="S2016" s="131"/>
      <c r="T2016" s="131"/>
      <c r="U2016" s="131"/>
      <c r="V2016" s="131"/>
      <c r="W2016" s="131"/>
      <c r="X2016" s="131"/>
      <c r="Y2016" s="131"/>
      <c r="Z2016" s="131"/>
      <c r="AA2016" s="131"/>
      <c r="AB2016" s="131"/>
      <c r="AC2016" s="131"/>
      <c r="AD2016" s="131"/>
      <c r="AE2016" s="131"/>
      <c r="AF2016" s="131"/>
      <c r="AG2016" s="131"/>
      <c r="AH2016" s="131"/>
      <c r="AI2016" s="131"/>
      <c r="AJ2016" s="131"/>
      <c r="AK2016" s="131"/>
      <c r="AL2016" s="131"/>
      <c r="AM2016" s="131"/>
      <c r="AN2016" s="131"/>
      <c r="AO2016" s="131"/>
      <c r="AP2016" s="131"/>
      <c r="AQ2016" s="131"/>
      <c r="AR2016" s="131"/>
      <c r="AS2016" s="131"/>
      <c r="AT2016" s="131"/>
      <c r="AU2016" s="131"/>
      <c r="AV2016" s="131"/>
      <c r="AW2016" s="131"/>
      <c r="AX2016" s="131"/>
      <c r="AY2016" s="131"/>
      <c r="AZ2016" s="131"/>
      <c r="BA2016" s="131"/>
      <c r="BB2016" s="131"/>
      <c r="BC2016" s="131"/>
      <c r="BD2016" s="131"/>
      <c r="BE2016" s="131"/>
      <c r="BF2016" s="131"/>
      <c r="BG2016" s="131"/>
      <c r="BH2016" s="131"/>
      <c r="BI2016" s="131"/>
      <c r="BJ2016" s="131"/>
      <c r="BK2016" s="131"/>
      <c r="BL2016" s="131"/>
      <c r="BM2016" s="131"/>
      <c r="BN2016" s="131"/>
      <c r="BO2016" s="131"/>
      <c r="BP2016" s="131"/>
      <c r="BQ2016" s="131"/>
      <c r="BR2016" s="131"/>
      <c r="BS2016" s="131"/>
      <c r="BT2016" s="131"/>
      <c r="BU2016" s="131"/>
      <c r="BV2016" s="131"/>
      <c r="BW2016" s="131"/>
      <c r="BX2016" s="131"/>
      <c r="BY2016" s="131"/>
      <c r="BZ2016" s="131"/>
      <c r="CA2016" s="131"/>
      <c r="CB2016" s="131"/>
      <c r="CC2016" s="131"/>
      <c r="CD2016" s="131"/>
      <c r="CE2016" s="131"/>
      <c r="CF2016" s="131"/>
      <c r="CG2016" s="131"/>
    </row>
    <row r="2017" spans="2:85" s="132" customFormat="1" ht="16.350000000000001" customHeight="1">
      <c r="B2017" s="767" t="s">
        <v>183</v>
      </c>
      <c r="C2017" s="527"/>
      <c r="D2017" s="527"/>
      <c r="E2017" s="527"/>
      <c r="F2017" s="527"/>
      <c r="G2017" s="527"/>
      <c r="H2017" s="527"/>
      <c r="I2017" s="527"/>
      <c r="J2017" s="527"/>
      <c r="K2017" s="527"/>
      <c r="L2017" s="989" t="s">
        <v>184</v>
      </c>
      <c r="M2017" s="989"/>
      <c r="N2017" s="989"/>
      <c r="O2017" s="990"/>
      <c r="P2017" s="131"/>
      <c r="Q2017" s="131"/>
      <c r="R2017" s="131"/>
      <c r="S2017" s="131"/>
      <c r="T2017" s="131"/>
      <c r="U2017" s="131"/>
      <c r="V2017" s="131"/>
      <c r="W2017" s="131"/>
      <c r="X2017" s="131"/>
      <c r="Y2017" s="131"/>
      <c r="Z2017" s="131"/>
      <c r="AA2017" s="131"/>
      <c r="AB2017" s="131"/>
      <c r="AC2017" s="131"/>
      <c r="AD2017" s="131"/>
      <c r="AE2017" s="131"/>
      <c r="AF2017" s="131"/>
      <c r="AG2017" s="131"/>
      <c r="AH2017" s="131"/>
      <c r="AI2017" s="131"/>
      <c r="AJ2017" s="131"/>
      <c r="AK2017" s="131"/>
      <c r="AL2017" s="131"/>
      <c r="AM2017" s="131"/>
      <c r="AN2017" s="131"/>
      <c r="AO2017" s="131"/>
      <c r="AP2017" s="131"/>
      <c r="AQ2017" s="131"/>
      <c r="AR2017" s="131"/>
      <c r="AS2017" s="131"/>
      <c r="AT2017" s="131"/>
      <c r="AU2017" s="131"/>
      <c r="AV2017" s="131"/>
      <c r="AW2017" s="131"/>
      <c r="AX2017" s="131"/>
      <c r="AY2017" s="131"/>
      <c r="AZ2017" s="131"/>
      <c r="BA2017" s="131"/>
      <c r="BB2017" s="131"/>
      <c r="BC2017" s="131"/>
      <c r="BD2017" s="131"/>
      <c r="BE2017" s="131"/>
      <c r="BF2017" s="131"/>
      <c r="BG2017" s="131"/>
      <c r="BH2017" s="131"/>
      <c r="BI2017" s="131"/>
      <c r="BJ2017" s="131"/>
      <c r="BK2017" s="131"/>
      <c r="BL2017" s="131"/>
      <c r="BM2017" s="131"/>
      <c r="BN2017" s="131"/>
      <c r="BO2017" s="131"/>
      <c r="BP2017" s="131"/>
      <c r="BQ2017" s="131"/>
      <c r="BR2017" s="131"/>
      <c r="BS2017" s="131"/>
      <c r="BT2017" s="131"/>
      <c r="BU2017" s="131"/>
      <c r="BV2017" s="131"/>
      <c r="BW2017" s="131"/>
      <c r="BX2017" s="131"/>
      <c r="BY2017" s="131"/>
      <c r="BZ2017" s="131"/>
      <c r="CA2017" s="131"/>
      <c r="CB2017" s="131"/>
      <c r="CC2017" s="131"/>
      <c r="CD2017" s="131"/>
      <c r="CE2017" s="131"/>
      <c r="CF2017" s="131"/>
      <c r="CG2017" s="131"/>
    </row>
    <row r="2018" spans="2:85" s="132" customFormat="1" ht="16.350000000000001" customHeight="1">
      <c r="B2018" s="767"/>
      <c r="C2018" s="527"/>
      <c r="D2018" s="527"/>
      <c r="E2018" s="527"/>
      <c r="F2018" s="527"/>
      <c r="G2018" s="527"/>
      <c r="H2018" s="527"/>
      <c r="I2018" s="527"/>
      <c r="J2018" s="527"/>
      <c r="K2018" s="527"/>
      <c r="L2018" s="989"/>
      <c r="M2018" s="989"/>
      <c r="N2018" s="989"/>
      <c r="O2018" s="990"/>
      <c r="P2018" s="131"/>
      <c r="Q2018" s="131"/>
      <c r="R2018" s="131"/>
      <c r="S2018" s="131"/>
      <c r="T2018" s="131"/>
      <c r="U2018" s="131"/>
      <c r="V2018" s="131"/>
      <c r="W2018" s="131"/>
      <c r="X2018" s="131"/>
      <c r="Y2018" s="131"/>
      <c r="Z2018" s="131"/>
      <c r="AA2018" s="131"/>
      <c r="AB2018" s="131"/>
      <c r="AC2018" s="131"/>
      <c r="AD2018" s="131"/>
      <c r="AE2018" s="131"/>
      <c r="AF2018" s="131"/>
      <c r="AG2018" s="131"/>
      <c r="AH2018" s="131"/>
      <c r="AI2018" s="131"/>
      <c r="AJ2018" s="131"/>
      <c r="AK2018" s="131"/>
      <c r="AL2018" s="131"/>
      <c r="AM2018" s="131"/>
      <c r="AN2018" s="131"/>
      <c r="AO2018" s="131"/>
      <c r="AP2018" s="131"/>
      <c r="AQ2018" s="131"/>
      <c r="AR2018" s="131"/>
      <c r="AS2018" s="131"/>
      <c r="AT2018" s="131"/>
      <c r="AU2018" s="131"/>
      <c r="AV2018" s="131"/>
      <c r="AW2018" s="131"/>
      <c r="AX2018" s="131"/>
      <c r="AY2018" s="131"/>
      <c r="AZ2018" s="131"/>
      <c r="BA2018" s="131"/>
      <c r="BB2018" s="131"/>
      <c r="BC2018" s="131"/>
      <c r="BD2018" s="131"/>
      <c r="BE2018" s="131"/>
      <c r="BF2018" s="131"/>
      <c r="BG2018" s="131"/>
      <c r="BH2018" s="131"/>
      <c r="BI2018" s="131"/>
      <c r="BJ2018" s="131"/>
      <c r="BK2018" s="131"/>
      <c r="BL2018" s="131"/>
      <c r="BM2018" s="131"/>
      <c r="BN2018" s="131"/>
      <c r="BO2018" s="131"/>
      <c r="BP2018" s="131"/>
      <c r="BQ2018" s="131"/>
      <c r="BR2018" s="131"/>
      <c r="BS2018" s="131"/>
      <c r="BT2018" s="131"/>
      <c r="BU2018" s="131"/>
      <c r="BV2018" s="131"/>
      <c r="BW2018" s="131"/>
      <c r="BX2018" s="131"/>
      <c r="BY2018" s="131"/>
      <c r="BZ2018" s="131"/>
      <c r="CA2018" s="131"/>
      <c r="CB2018" s="131"/>
      <c r="CC2018" s="131"/>
      <c r="CD2018" s="131"/>
      <c r="CE2018" s="131"/>
      <c r="CF2018" s="131"/>
      <c r="CG2018" s="131"/>
    </row>
    <row r="2019" spans="2:85" s="132" customFormat="1" ht="16.350000000000001" customHeight="1">
      <c r="B2019" s="767"/>
      <c r="C2019" s="527"/>
      <c r="D2019" s="527"/>
      <c r="E2019" s="527"/>
      <c r="F2019" s="527"/>
      <c r="G2019" s="527"/>
      <c r="H2019" s="527"/>
      <c r="I2019" s="527"/>
      <c r="J2019" s="527"/>
      <c r="K2019" s="527"/>
      <c r="L2019" s="989"/>
      <c r="M2019" s="989"/>
      <c r="N2019" s="989"/>
      <c r="O2019" s="990"/>
      <c r="P2019" s="131"/>
      <c r="Q2019" s="131"/>
      <c r="R2019" s="131"/>
      <c r="S2019" s="131"/>
      <c r="T2019" s="131"/>
      <c r="U2019" s="131"/>
      <c r="V2019" s="131"/>
      <c r="W2019" s="131"/>
      <c r="X2019" s="131"/>
      <c r="Y2019" s="131"/>
      <c r="Z2019" s="131"/>
      <c r="AA2019" s="131"/>
      <c r="AB2019" s="131"/>
      <c r="AC2019" s="131"/>
      <c r="AD2019" s="131"/>
      <c r="AE2019" s="131"/>
      <c r="AF2019" s="131"/>
      <c r="AG2019" s="131"/>
      <c r="AH2019" s="131"/>
      <c r="AI2019" s="131"/>
      <c r="AJ2019" s="131"/>
      <c r="AK2019" s="131"/>
      <c r="AL2019" s="131"/>
      <c r="AM2019" s="131"/>
      <c r="AN2019" s="131"/>
      <c r="AO2019" s="131"/>
      <c r="AP2019" s="131"/>
      <c r="AQ2019" s="131"/>
      <c r="AR2019" s="131"/>
      <c r="AS2019" s="131"/>
      <c r="AT2019" s="131"/>
      <c r="AU2019" s="131"/>
      <c r="AV2019" s="131"/>
      <c r="AW2019" s="131"/>
      <c r="AX2019" s="131"/>
      <c r="AY2019" s="131"/>
      <c r="AZ2019" s="131"/>
      <c r="BA2019" s="131"/>
      <c r="BB2019" s="131"/>
      <c r="BC2019" s="131"/>
      <c r="BD2019" s="131"/>
      <c r="BE2019" s="131"/>
      <c r="BF2019" s="131"/>
      <c r="BG2019" s="131"/>
      <c r="BH2019" s="131"/>
      <c r="BI2019" s="131"/>
      <c r="BJ2019" s="131"/>
      <c r="BK2019" s="131"/>
      <c r="BL2019" s="131"/>
      <c r="BM2019" s="131"/>
      <c r="BN2019" s="131"/>
      <c r="BO2019" s="131"/>
      <c r="BP2019" s="131"/>
      <c r="BQ2019" s="131"/>
      <c r="BR2019" s="131"/>
      <c r="BS2019" s="131"/>
      <c r="BT2019" s="131"/>
      <c r="BU2019" s="131"/>
      <c r="BV2019" s="131"/>
      <c r="BW2019" s="131"/>
      <c r="BX2019" s="131"/>
      <c r="BY2019" s="131"/>
      <c r="BZ2019" s="131"/>
      <c r="CA2019" s="131"/>
      <c r="CB2019" s="131"/>
      <c r="CC2019" s="131"/>
      <c r="CD2019" s="131"/>
      <c r="CE2019" s="131"/>
      <c r="CF2019" s="131"/>
      <c r="CG2019" s="131"/>
    </row>
    <row r="2020" spans="2:85" s="132" customFormat="1" ht="16.350000000000001" customHeight="1">
      <c r="B2020" s="767"/>
      <c r="C2020" s="527"/>
      <c r="D2020" s="527"/>
      <c r="E2020" s="527"/>
      <c r="F2020" s="527"/>
      <c r="G2020" s="527"/>
      <c r="H2020" s="527"/>
      <c r="I2020" s="527"/>
      <c r="J2020" s="527"/>
      <c r="K2020" s="527"/>
      <c r="L2020" s="989"/>
      <c r="M2020" s="989"/>
      <c r="N2020" s="989"/>
      <c r="O2020" s="990"/>
      <c r="P2020" s="131"/>
      <c r="Q2020" s="131"/>
      <c r="R2020" s="131"/>
      <c r="S2020" s="131"/>
      <c r="T2020" s="131"/>
      <c r="U2020" s="131"/>
      <c r="V2020" s="131"/>
      <c r="W2020" s="131"/>
      <c r="X2020" s="131"/>
      <c r="Y2020" s="131"/>
      <c r="Z2020" s="131"/>
      <c r="AA2020" s="131"/>
      <c r="AB2020" s="131"/>
      <c r="AC2020" s="131"/>
      <c r="AD2020" s="131"/>
      <c r="AE2020" s="131"/>
      <c r="AF2020" s="131"/>
      <c r="AG2020" s="131"/>
      <c r="AH2020" s="131"/>
      <c r="AI2020" s="131"/>
      <c r="AJ2020" s="131"/>
      <c r="AK2020" s="131"/>
      <c r="AL2020" s="131"/>
      <c r="AM2020" s="131"/>
      <c r="AN2020" s="131"/>
      <c r="AO2020" s="131"/>
      <c r="AP2020" s="131"/>
      <c r="AQ2020" s="131"/>
      <c r="AR2020" s="131"/>
      <c r="AS2020" s="131"/>
      <c r="AT2020" s="131"/>
      <c r="AU2020" s="131"/>
      <c r="AV2020" s="131"/>
      <c r="AW2020" s="131"/>
      <c r="AX2020" s="131"/>
      <c r="AY2020" s="131"/>
      <c r="AZ2020" s="131"/>
      <c r="BA2020" s="131"/>
      <c r="BB2020" s="131"/>
      <c r="BC2020" s="131"/>
      <c r="BD2020" s="131"/>
      <c r="BE2020" s="131"/>
      <c r="BF2020" s="131"/>
      <c r="BG2020" s="131"/>
      <c r="BH2020" s="131"/>
      <c r="BI2020" s="131"/>
      <c r="BJ2020" s="131"/>
      <c r="BK2020" s="131"/>
      <c r="BL2020" s="131"/>
      <c r="BM2020" s="131"/>
      <c r="BN2020" s="131"/>
      <c r="BO2020" s="131"/>
      <c r="BP2020" s="131"/>
      <c r="BQ2020" s="131"/>
      <c r="BR2020" s="131"/>
      <c r="BS2020" s="131"/>
      <c r="BT2020" s="131"/>
      <c r="BU2020" s="131"/>
      <c r="BV2020" s="131"/>
      <c r="BW2020" s="131"/>
      <c r="BX2020" s="131"/>
      <c r="BY2020" s="131"/>
      <c r="BZ2020" s="131"/>
      <c r="CA2020" s="131"/>
      <c r="CB2020" s="131"/>
      <c r="CC2020" s="131"/>
      <c r="CD2020" s="131"/>
      <c r="CE2020" s="131"/>
      <c r="CF2020" s="131"/>
      <c r="CG2020" s="131"/>
    </row>
    <row r="2021" spans="2:85" s="132" customFormat="1" ht="16.350000000000001" customHeight="1" thickBot="1">
      <c r="B2021" s="768"/>
      <c r="C2021" s="554"/>
      <c r="D2021" s="554"/>
      <c r="E2021" s="554"/>
      <c r="F2021" s="554"/>
      <c r="G2021" s="554"/>
      <c r="H2021" s="554"/>
      <c r="I2021" s="554"/>
      <c r="J2021" s="554"/>
      <c r="K2021" s="554"/>
      <c r="L2021" s="991"/>
      <c r="M2021" s="991"/>
      <c r="N2021" s="991"/>
      <c r="O2021" s="992"/>
      <c r="P2021" s="131"/>
      <c r="Q2021" s="131"/>
      <c r="R2021" s="131"/>
      <c r="S2021" s="131"/>
      <c r="T2021" s="131"/>
      <c r="U2021" s="131"/>
      <c r="V2021" s="131"/>
      <c r="W2021" s="131"/>
      <c r="X2021" s="131"/>
      <c r="Y2021" s="131"/>
      <c r="Z2021" s="131"/>
      <c r="AA2021" s="131"/>
      <c r="AB2021" s="131"/>
      <c r="AC2021" s="131"/>
      <c r="AD2021" s="131"/>
      <c r="AE2021" s="131"/>
      <c r="AF2021" s="131"/>
      <c r="AG2021" s="131"/>
      <c r="AH2021" s="131"/>
      <c r="AI2021" s="131"/>
      <c r="AJ2021" s="131"/>
      <c r="AK2021" s="131"/>
      <c r="AL2021" s="131"/>
      <c r="AM2021" s="131"/>
      <c r="AN2021" s="131"/>
      <c r="AO2021" s="131"/>
      <c r="AP2021" s="131"/>
      <c r="AQ2021" s="131"/>
      <c r="AR2021" s="131"/>
      <c r="AS2021" s="131"/>
      <c r="AT2021" s="131"/>
      <c r="AU2021" s="131"/>
      <c r="AV2021" s="131"/>
      <c r="AW2021" s="131"/>
      <c r="AX2021" s="131"/>
      <c r="AY2021" s="131"/>
      <c r="AZ2021" s="131"/>
      <c r="BA2021" s="131"/>
      <c r="BB2021" s="131"/>
      <c r="BC2021" s="131"/>
      <c r="BD2021" s="131"/>
      <c r="BE2021" s="131"/>
      <c r="BF2021" s="131"/>
      <c r="BG2021" s="131"/>
      <c r="BH2021" s="131"/>
      <c r="BI2021" s="131"/>
      <c r="BJ2021" s="131"/>
      <c r="BK2021" s="131"/>
      <c r="BL2021" s="131"/>
      <c r="BM2021" s="131"/>
      <c r="BN2021" s="131"/>
      <c r="BO2021" s="131"/>
      <c r="BP2021" s="131"/>
      <c r="BQ2021" s="131"/>
      <c r="BR2021" s="131"/>
      <c r="BS2021" s="131"/>
      <c r="BT2021" s="131"/>
      <c r="BU2021" s="131"/>
      <c r="BV2021" s="131"/>
      <c r="BW2021" s="131"/>
      <c r="BX2021" s="131"/>
      <c r="BY2021" s="131"/>
      <c r="BZ2021" s="131"/>
      <c r="CA2021" s="131"/>
      <c r="CB2021" s="131"/>
      <c r="CC2021" s="131"/>
      <c r="CD2021" s="131"/>
      <c r="CE2021" s="131"/>
      <c r="CF2021" s="131"/>
      <c r="CG2021" s="131"/>
    </row>
    <row r="2022" spans="2:85" s="854" customFormat="1" ht="16.350000000000001" customHeight="1" thickBot="1"/>
    <row r="2023" spans="2:85" s="132" customFormat="1" ht="16.350000000000001" customHeight="1">
      <c r="B2023" s="874" t="s">
        <v>429</v>
      </c>
      <c r="C2023" s="612" t="s">
        <v>751</v>
      </c>
      <c r="D2023" s="612"/>
      <c r="E2023" s="612"/>
      <c r="F2023" s="612"/>
      <c r="G2023" s="612"/>
      <c r="H2023" s="612"/>
      <c r="I2023" s="612"/>
      <c r="J2023" s="612"/>
      <c r="K2023" s="612"/>
      <c r="L2023" s="612"/>
      <c r="M2023" s="612"/>
      <c r="N2023" s="612"/>
      <c r="O2023" s="613"/>
      <c r="P2023" s="131"/>
      <c r="Q2023" s="131"/>
      <c r="R2023" s="131"/>
      <c r="S2023" s="131"/>
      <c r="T2023" s="131"/>
      <c r="U2023" s="131"/>
      <c r="V2023" s="131"/>
      <c r="W2023" s="131"/>
      <c r="X2023" s="131"/>
      <c r="Y2023" s="131"/>
      <c r="Z2023" s="131"/>
      <c r="AA2023" s="131"/>
      <c r="AB2023" s="131"/>
      <c r="AC2023" s="131"/>
      <c r="AD2023" s="131"/>
      <c r="AE2023" s="131"/>
      <c r="AF2023" s="131"/>
      <c r="AG2023" s="131"/>
      <c r="AH2023" s="131"/>
      <c r="AI2023" s="131"/>
      <c r="AJ2023" s="131"/>
      <c r="AK2023" s="131"/>
      <c r="AL2023" s="131"/>
      <c r="AM2023" s="131"/>
      <c r="AN2023" s="131"/>
      <c r="AO2023" s="131"/>
      <c r="AP2023" s="131"/>
      <c r="AQ2023" s="131"/>
      <c r="AR2023" s="131"/>
      <c r="AS2023" s="131"/>
      <c r="AT2023" s="131"/>
      <c r="AU2023" s="131"/>
      <c r="AV2023" s="131"/>
      <c r="AW2023" s="131"/>
      <c r="AX2023" s="131"/>
      <c r="AY2023" s="131"/>
      <c r="AZ2023" s="131"/>
      <c r="BA2023" s="131"/>
      <c r="BB2023" s="131"/>
      <c r="BC2023" s="131"/>
      <c r="BD2023" s="131"/>
      <c r="BE2023" s="131"/>
      <c r="BF2023" s="131"/>
      <c r="BG2023" s="131"/>
      <c r="BH2023" s="131"/>
      <c r="BI2023" s="131"/>
      <c r="BJ2023" s="131"/>
      <c r="BK2023" s="131"/>
      <c r="BL2023" s="131"/>
      <c r="BM2023" s="131"/>
      <c r="BN2023" s="131"/>
      <c r="BO2023" s="131"/>
      <c r="BP2023" s="131"/>
      <c r="BQ2023" s="131"/>
      <c r="BR2023" s="131"/>
      <c r="BS2023" s="131"/>
      <c r="BT2023" s="131"/>
      <c r="BU2023" s="131"/>
      <c r="BV2023" s="131"/>
      <c r="BW2023" s="131"/>
      <c r="BX2023" s="131"/>
      <c r="BY2023" s="131"/>
      <c r="BZ2023" s="131"/>
      <c r="CA2023" s="131"/>
      <c r="CB2023" s="131"/>
      <c r="CC2023" s="131"/>
      <c r="CD2023" s="131"/>
      <c r="CE2023" s="131"/>
      <c r="CF2023" s="131"/>
      <c r="CG2023" s="131"/>
    </row>
    <row r="2024" spans="2:85" s="132" customFormat="1" ht="16.350000000000001" customHeight="1">
      <c r="B2024" s="875"/>
      <c r="C2024" s="614"/>
      <c r="D2024" s="614"/>
      <c r="E2024" s="614"/>
      <c r="F2024" s="614"/>
      <c r="G2024" s="614"/>
      <c r="H2024" s="614"/>
      <c r="I2024" s="614"/>
      <c r="J2024" s="614"/>
      <c r="K2024" s="614"/>
      <c r="L2024" s="614"/>
      <c r="M2024" s="614"/>
      <c r="N2024" s="614"/>
      <c r="O2024" s="615"/>
      <c r="P2024" s="131"/>
      <c r="Q2024" s="131"/>
      <c r="R2024" s="131"/>
      <c r="S2024" s="131"/>
      <c r="T2024" s="131"/>
      <c r="U2024" s="131"/>
      <c r="V2024" s="131"/>
      <c r="W2024" s="131"/>
      <c r="X2024" s="131"/>
      <c r="Y2024" s="131"/>
      <c r="Z2024" s="131"/>
      <c r="AA2024" s="131"/>
      <c r="AB2024" s="131"/>
      <c r="AC2024" s="131"/>
      <c r="AD2024" s="131"/>
      <c r="AE2024" s="131"/>
      <c r="AF2024" s="131"/>
      <c r="AG2024" s="131"/>
      <c r="AH2024" s="131"/>
      <c r="AI2024" s="131"/>
      <c r="AJ2024" s="131"/>
      <c r="AK2024" s="131"/>
      <c r="AL2024" s="131"/>
      <c r="AM2024" s="131"/>
      <c r="AN2024" s="131"/>
      <c r="AO2024" s="131"/>
      <c r="AP2024" s="131"/>
      <c r="AQ2024" s="131"/>
      <c r="AR2024" s="131"/>
      <c r="AS2024" s="131"/>
      <c r="AT2024" s="131"/>
      <c r="AU2024" s="131"/>
      <c r="AV2024" s="131"/>
      <c r="AW2024" s="131"/>
      <c r="AX2024" s="131"/>
      <c r="AY2024" s="131"/>
      <c r="AZ2024" s="131"/>
      <c r="BA2024" s="131"/>
      <c r="BB2024" s="131"/>
      <c r="BC2024" s="131"/>
      <c r="BD2024" s="131"/>
      <c r="BE2024" s="131"/>
      <c r="BF2024" s="131"/>
      <c r="BG2024" s="131"/>
      <c r="BH2024" s="131"/>
      <c r="BI2024" s="131"/>
      <c r="BJ2024" s="131"/>
      <c r="BK2024" s="131"/>
      <c r="BL2024" s="131"/>
      <c r="BM2024" s="131"/>
      <c r="BN2024" s="131"/>
      <c r="BO2024" s="131"/>
      <c r="BP2024" s="131"/>
      <c r="BQ2024" s="131"/>
      <c r="BR2024" s="131"/>
      <c r="BS2024" s="131"/>
      <c r="BT2024" s="131"/>
      <c r="BU2024" s="131"/>
      <c r="BV2024" s="131"/>
      <c r="BW2024" s="131"/>
      <c r="BX2024" s="131"/>
      <c r="BY2024" s="131"/>
      <c r="BZ2024" s="131"/>
      <c r="CA2024" s="131"/>
      <c r="CB2024" s="131"/>
      <c r="CC2024" s="131"/>
      <c r="CD2024" s="131"/>
      <c r="CE2024" s="131"/>
      <c r="CF2024" s="131"/>
      <c r="CG2024" s="131"/>
    </row>
    <row r="2025" spans="2:85" s="132" customFormat="1" ht="16.350000000000001" customHeight="1">
      <c r="B2025" s="875"/>
      <c r="C2025" s="614"/>
      <c r="D2025" s="614"/>
      <c r="E2025" s="614"/>
      <c r="F2025" s="614"/>
      <c r="G2025" s="614"/>
      <c r="H2025" s="614"/>
      <c r="I2025" s="614"/>
      <c r="J2025" s="614"/>
      <c r="K2025" s="614"/>
      <c r="L2025" s="614"/>
      <c r="M2025" s="614"/>
      <c r="N2025" s="614"/>
      <c r="O2025" s="615"/>
      <c r="P2025" s="131"/>
      <c r="Q2025" s="131"/>
      <c r="R2025" s="131"/>
      <c r="S2025" s="131"/>
      <c r="T2025" s="131"/>
      <c r="U2025" s="131"/>
      <c r="V2025" s="131"/>
      <c r="W2025" s="131"/>
      <c r="X2025" s="131"/>
      <c r="Y2025" s="131"/>
      <c r="Z2025" s="131"/>
      <c r="AA2025" s="131"/>
      <c r="AB2025" s="131"/>
      <c r="AC2025" s="131"/>
      <c r="AD2025" s="131"/>
      <c r="AE2025" s="131"/>
      <c r="AF2025" s="131"/>
      <c r="AG2025" s="131"/>
      <c r="AH2025" s="131"/>
      <c r="AI2025" s="131"/>
      <c r="AJ2025" s="131"/>
      <c r="AK2025" s="131"/>
      <c r="AL2025" s="131"/>
      <c r="AM2025" s="131"/>
      <c r="AN2025" s="131"/>
      <c r="AO2025" s="131"/>
      <c r="AP2025" s="131"/>
      <c r="AQ2025" s="131"/>
      <c r="AR2025" s="131"/>
      <c r="AS2025" s="131"/>
      <c r="AT2025" s="131"/>
      <c r="AU2025" s="131"/>
      <c r="AV2025" s="131"/>
      <c r="AW2025" s="131"/>
      <c r="AX2025" s="131"/>
      <c r="AY2025" s="131"/>
      <c r="AZ2025" s="131"/>
      <c r="BA2025" s="131"/>
      <c r="BB2025" s="131"/>
      <c r="BC2025" s="131"/>
      <c r="BD2025" s="131"/>
      <c r="BE2025" s="131"/>
      <c r="BF2025" s="131"/>
      <c r="BG2025" s="131"/>
      <c r="BH2025" s="131"/>
      <c r="BI2025" s="131"/>
      <c r="BJ2025" s="131"/>
      <c r="BK2025" s="131"/>
      <c r="BL2025" s="131"/>
      <c r="BM2025" s="131"/>
      <c r="BN2025" s="131"/>
      <c r="BO2025" s="131"/>
      <c r="BP2025" s="131"/>
      <c r="BQ2025" s="131"/>
      <c r="BR2025" s="131"/>
      <c r="BS2025" s="131"/>
      <c r="BT2025" s="131"/>
      <c r="BU2025" s="131"/>
      <c r="BV2025" s="131"/>
      <c r="BW2025" s="131"/>
      <c r="BX2025" s="131"/>
      <c r="BY2025" s="131"/>
      <c r="BZ2025" s="131"/>
      <c r="CA2025" s="131"/>
      <c r="CB2025" s="131"/>
      <c r="CC2025" s="131"/>
      <c r="CD2025" s="131"/>
      <c r="CE2025" s="131"/>
      <c r="CF2025" s="131"/>
      <c r="CG2025" s="131"/>
    </row>
    <row r="2026" spans="2:85" ht="16.350000000000001" customHeight="1">
      <c r="B2026" s="875" t="s">
        <v>59</v>
      </c>
      <c r="C2026" s="559"/>
      <c r="D2026" s="876" t="s">
        <v>58</v>
      </c>
      <c r="E2026" s="559"/>
      <c r="F2026" s="917" t="s">
        <v>60</v>
      </c>
      <c r="G2026" s="559"/>
      <c r="H2026" s="918" t="s">
        <v>61</v>
      </c>
      <c r="I2026" s="918"/>
      <c r="J2026" s="753"/>
      <c r="K2026" s="753"/>
      <c r="L2026" s="753"/>
      <c r="M2026" s="753"/>
      <c r="N2026" s="872" t="s">
        <v>62</v>
      </c>
      <c r="O2026" s="741"/>
    </row>
    <row r="2027" spans="2:85" ht="16.350000000000001" customHeight="1">
      <c r="B2027" s="875"/>
      <c r="C2027" s="559"/>
      <c r="D2027" s="876"/>
      <c r="E2027" s="559"/>
      <c r="F2027" s="917"/>
      <c r="G2027" s="559"/>
      <c r="H2027" s="918"/>
      <c r="I2027" s="918"/>
      <c r="J2027" s="753"/>
      <c r="K2027" s="753"/>
      <c r="L2027" s="753"/>
      <c r="M2027" s="753"/>
      <c r="N2027" s="872"/>
      <c r="O2027" s="741"/>
    </row>
    <row r="2028" spans="2:85" ht="16.350000000000001" customHeight="1">
      <c r="B2028" s="888" t="s">
        <v>115</v>
      </c>
      <c r="C2028" s="926"/>
      <c r="D2028" s="926"/>
      <c r="E2028" s="926"/>
      <c r="F2028" s="926"/>
      <c r="G2028" s="926"/>
      <c r="H2028" s="926"/>
      <c r="I2028" s="926"/>
      <c r="J2028" s="926"/>
      <c r="K2028" s="926"/>
      <c r="L2028" s="926"/>
      <c r="M2028" s="926"/>
      <c r="N2028" s="926"/>
      <c r="O2028" s="927"/>
    </row>
    <row r="2029" spans="2:85" ht="16.350000000000001" customHeight="1">
      <c r="B2029" s="888"/>
      <c r="C2029" s="926"/>
      <c r="D2029" s="926"/>
      <c r="E2029" s="926"/>
      <c r="F2029" s="926"/>
      <c r="G2029" s="926"/>
      <c r="H2029" s="926"/>
      <c r="I2029" s="926"/>
      <c r="J2029" s="926"/>
      <c r="K2029" s="926"/>
      <c r="L2029" s="926"/>
      <c r="M2029" s="926"/>
      <c r="N2029" s="926"/>
      <c r="O2029" s="927"/>
    </row>
    <row r="2030" spans="2:85" ht="16.350000000000001" customHeight="1">
      <c r="B2030" s="888"/>
      <c r="C2030" s="926"/>
      <c r="D2030" s="926"/>
      <c r="E2030" s="926"/>
      <c r="F2030" s="926"/>
      <c r="G2030" s="926"/>
      <c r="H2030" s="926"/>
      <c r="I2030" s="926"/>
      <c r="J2030" s="926"/>
      <c r="K2030" s="926"/>
      <c r="L2030" s="926"/>
      <c r="M2030" s="926"/>
      <c r="N2030" s="926"/>
      <c r="O2030" s="927"/>
    </row>
    <row r="2031" spans="2:85" ht="16.350000000000001" customHeight="1">
      <c r="B2031" s="888"/>
      <c r="C2031" s="926"/>
      <c r="D2031" s="926"/>
      <c r="E2031" s="926"/>
      <c r="F2031" s="926"/>
      <c r="G2031" s="926"/>
      <c r="H2031" s="926"/>
      <c r="I2031" s="926"/>
      <c r="J2031" s="926"/>
      <c r="K2031" s="926"/>
      <c r="L2031" s="926"/>
      <c r="M2031" s="926"/>
      <c r="N2031" s="926"/>
      <c r="O2031" s="927"/>
    </row>
    <row r="2032" spans="2:85" ht="16.350000000000001" customHeight="1">
      <c r="B2032" s="888"/>
      <c r="C2032" s="926"/>
      <c r="D2032" s="926"/>
      <c r="E2032" s="926"/>
      <c r="F2032" s="926"/>
      <c r="G2032" s="926"/>
      <c r="H2032" s="926"/>
      <c r="I2032" s="926"/>
      <c r="J2032" s="926"/>
      <c r="K2032" s="926"/>
      <c r="L2032" s="926"/>
      <c r="M2032" s="926"/>
      <c r="N2032" s="926"/>
      <c r="O2032" s="927"/>
    </row>
    <row r="2033" spans="2:85" ht="16.350000000000001" customHeight="1">
      <c r="B2033" s="888"/>
      <c r="C2033" s="926"/>
      <c r="D2033" s="926"/>
      <c r="E2033" s="926"/>
      <c r="F2033" s="926"/>
      <c r="G2033" s="926"/>
      <c r="H2033" s="926"/>
      <c r="I2033" s="926"/>
      <c r="J2033" s="926"/>
      <c r="K2033" s="926"/>
      <c r="L2033" s="926"/>
      <c r="M2033" s="926"/>
      <c r="N2033" s="926"/>
      <c r="O2033" s="927"/>
    </row>
    <row r="2034" spans="2:85" ht="16.350000000000001" customHeight="1">
      <c r="B2034" s="888"/>
      <c r="C2034" s="926"/>
      <c r="D2034" s="926"/>
      <c r="E2034" s="926"/>
      <c r="F2034" s="926"/>
      <c r="G2034" s="926"/>
      <c r="H2034" s="926"/>
      <c r="I2034" s="926"/>
      <c r="J2034" s="926"/>
      <c r="K2034" s="926"/>
      <c r="L2034" s="926"/>
      <c r="M2034" s="926"/>
      <c r="N2034" s="926"/>
      <c r="O2034" s="927"/>
    </row>
    <row r="2035" spans="2:85" ht="16.350000000000001" customHeight="1">
      <c r="B2035" s="888"/>
      <c r="C2035" s="926"/>
      <c r="D2035" s="926"/>
      <c r="E2035" s="926"/>
      <c r="F2035" s="926"/>
      <c r="G2035" s="926"/>
      <c r="H2035" s="926"/>
      <c r="I2035" s="926"/>
      <c r="J2035" s="926"/>
      <c r="K2035" s="926"/>
      <c r="L2035" s="926"/>
      <c r="M2035" s="926"/>
      <c r="N2035" s="926"/>
      <c r="O2035" s="927"/>
    </row>
    <row r="2036" spans="2:85" ht="16.350000000000001" customHeight="1">
      <c r="B2036" s="888"/>
      <c r="C2036" s="926"/>
      <c r="D2036" s="926"/>
      <c r="E2036" s="926"/>
      <c r="F2036" s="926"/>
      <c r="G2036" s="926"/>
      <c r="H2036" s="926"/>
      <c r="I2036" s="926"/>
      <c r="J2036" s="926"/>
      <c r="K2036" s="926"/>
      <c r="L2036" s="926"/>
      <c r="M2036" s="926"/>
      <c r="N2036" s="926"/>
      <c r="O2036" s="927"/>
    </row>
    <row r="2037" spans="2:85" ht="16.350000000000001" customHeight="1">
      <c r="B2037" s="888"/>
      <c r="C2037" s="926"/>
      <c r="D2037" s="926"/>
      <c r="E2037" s="926"/>
      <c r="F2037" s="926"/>
      <c r="G2037" s="926"/>
      <c r="H2037" s="926"/>
      <c r="I2037" s="926"/>
      <c r="J2037" s="926"/>
      <c r="K2037" s="926"/>
      <c r="L2037" s="926"/>
      <c r="M2037" s="926"/>
      <c r="N2037" s="926"/>
      <c r="O2037" s="927"/>
    </row>
    <row r="2038" spans="2:85" ht="16.350000000000001" customHeight="1">
      <c r="B2038" s="888"/>
      <c r="C2038" s="926"/>
      <c r="D2038" s="926"/>
      <c r="E2038" s="926"/>
      <c r="F2038" s="926"/>
      <c r="G2038" s="926"/>
      <c r="H2038" s="926"/>
      <c r="I2038" s="926"/>
      <c r="J2038" s="926"/>
      <c r="K2038" s="926"/>
      <c r="L2038" s="926"/>
      <c r="M2038" s="926"/>
      <c r="N2038" s="926"/>
      <c r="O2038" s="927"/>
    </row>
    <row r="2039" spans="2:85" ht="16.350000000000001" customHeight="1">
      <c r="B2039" s="888"/>
      <c r="C2039" s="926"/>
      <c r="D2039" s="926"/>
      <c r="E2039" s="926"/>
      <c r="F2039" s="926"/>
      <c r="G2039" s="926"/>
      <c r="H2039" s="926"/>
      <c r="I2039" s="926"/>
      <c r="J2039" s="926"/>
      <c r="K2039" s="926"/>
      <c r="L2039" s="926"/>
      <c r="M2039" s="926"/>
      <c r="N2039" s="926"/>
      <c r="O2039" s="927"/>
    </row>
    <row r="2040" spans="2:85" ht="16.350000000000001" customHeight="1">
      <c r="B2040" s="888"/>
      <c r="C2040" s="926"/>
      <c r="D2040" s="926"/>
      <c r="E2040" s="926"/>
      <c r="F2040" s="926"/>
      <c r="G2040" s="926"/>
      <c r="H2040" s="926"/>
      <c r="I2040" s="926"/>
      <c r="J2040" s="926"/>
      <c r="K2040" s="926"/>
      <c r="L2040" s="926"/>
      <c r="M2040" s="926"/>
      <c r="N2040" s="926"/>
      <c r="O2040" s="927"/>
    </row>
    <row r="2041" spans="2:85" ht="16.350000000000001" customHeight="1">
      <c r="B2041" s="888"/>
      <c r="C2041" s="926"/>
      <c r="D2041" s="926"/>
      <c r="E2041" s="926"/>
      <c r="F2041" s="926"/>
      <c r="G2041" s="926"/>
      <c r="H2041" s="926"/>
      <c r="I2041" s="926"/>
      <c r="J2041" s="926"/>
      <c r="K2041" s="926"/>
      <c r="L2041" s="926"/>
      <c r="M2041" s="926"/>
      <c r="N2041" s="926"/>
      <c r="O2041" s="927"/>
    </row>
    <row r="2042" spans="2:85" ht="16.350000000000001" customHeight="1">
      <c r="B2042" s="888"/>
      <c r="C2042" s="926"/>
      <c r="D2042" s="926"/>
      <c r="E2042" s="926"/>
      <c r="F2042" s="926"/>
      <c r="G2042" s="926"/>
      <c r="H2042" s="926"/>
      <c r="I2042" s="926"/>
      <c r="J2042" s="926"/>
      <c r="K2042" s="926"/>
      <c r="L2042" s="926"/>
      <c r="M2042" s="926"/>
      <c r="N2042" s="926"/>
      <c r="O2042" s="927"/>
    </row>
    <row r="2043" spans="2:85" ht="16.350000000000001" customHeight="1">
      <c r="B2043" s="888"/>
      <c r="C2043" s="926"/>
      <c r="D2043" s="926"/>
      <c r="E2043" s="926"/>
      <c r="F2043" s="926"/>
      <c r="G2043" s="926"/>
      <c r="H2043" s="926"/>
      <c r="I2043" s="926"/>
      <c r="J2043" s="926"/>
      <c r="K2043" s="926"/>
      <c r="L2043" s="926"/>
      <c r="M2043" s="926"/>
      <c r="N2043" s="926"/>
      <c r="O2043" s="927"/>
    </row>
    <row r="2044" spans="2:85" ht="16.350000000000001" customHeight="1">
      <c r="B2044" s="888"/>
      <c r="C2044" s="926"/>
      <c r="D2044" s="926"/>
      <c r="E2044" s="926"/>
      <c r="F2044" s="926"/>
      <c r="G2044" s="926"/>
      <c r="H2044" s="926"/>
      <c r="I2044" s="926"/>
      <c r="J2044" s="926"/>
      <c r="K2044" s="926"/>
      <c r="L2044" s="926"/>
      <c r="M2044" s="926"/>
      <c r="N2044" s="926"/>
      <c r="O2044" s="927"/>
    </row>
    <row r="2045" spans="2:85" ht="16.350000000000001" customHeight="1">
      <c r="B2045" s="888"/>
      <c r="C2045" s="926"/>
      <c r="D2045" s="926"/>
      <c r="E2045" s="926"/>
      <c r="F2045" s="926"/>
      <c r="G2045" s="926"/>
      <c r="H2045" s="926"/>
      <c r="I2045" s="926"/>
      <c r="J2045" s="926"/>
      <c r="K2045" s="926"/>
      <c r="L2045" s="926"/>
      <c r="M2045" s="926"/>
      <c r="N2045" s="926"/>
      <c r="O2045" s="927"/>
    </row>
    <row r="2046" spans="2:85" ht="16.350000000000001" customHeight="1">
      <c r="B2046" s="888"/>
      <c r="C2046" s="926"/>
      <c r="D2046" s="926"/>
      <c r="E2046" s="926"/>
      <c r="F2046" s="926"/>
      <c r="G2046" s="926"/>
      <c r="H2046" s="926"/>
      <c r="I2046" s="926"/>
      <c r="J2046" s="926"/>
      <c r="K2046" s="926"/>
      <c r="L2046" s="926"/>
      <c r="M2046" s="926"/>
      <c r="N2046" s="926"/>
      <c r="O2046" s="927"/>
    </row>
    <row r="2047" spans="2:85" s="132" customFormat="1" ht="16.350000000000001" customHeight="1">
      <c r="B2047" s="870" t="s">
        <v>182</v>
      </c>
      <c r="C2047" s="871"/>
      <c r="D2047" s="871"/>
      <c r="E2047" s="871"/>
      <c r="F2047" s="871"/>
      <c r="G2047" s="871"/>
      <c r="H2047" s="871"/>
      <c r="I2047" s="871"/>
      <c r="J2047" s="871"/>
      <c r="K2047" s="871"/>
      <c r="L2047" s="872" t="s">
        <v>65</v>
      </c>
      <c r="M2047" s="872"/>
      <c r="N2047" s="872"/>
      <c r="O2047" s="873"/>
      <c r="P2047" s="131"/>
      <c r="Q2047" s="131"/>
      <c r="R2047" s="131"/>
      <c r="S2047" s="131"/>
      <c r="T2047" s="131"/>
      <c r="U2047" s="131"/>
      <c r="V2047" s="131"/>
      <c r="W2047" s="131"/>
      <c r="X2047" s="131"/>
      <c r="Y2047" s="131"/>
      <c r="Z2047" s="131"/>
      <c r="AA2047" s="131"/>
      <c r="AB2047" s="131"/>
      <c r="AC2047" s="131"/>
      <c r="AD2047" s="131"/>
      <c r="AE2047" s="131"/>
      <c r="AF2047" s="131"/>
      <c r="AG2047" s="131"/>
      <c r="AH2047" s="131"/>
      <c r="AI2047" s="131"/>
      <c r="AJ2047" s="131"/>
      <c r="AK2047" s="131"/>
      <c r="AL2047" s="131"/>
      <c r="AM2047" s="131"/>
      <c r="AN2047" s="131"/>
      <c r="AO2047" s="131"/>
      <c r="AP2047" s="131"/>
      <c r="AQ2047" s="131"/>
      <c r="AR2047" s="131"/>
      <c r="AS2047" s="131"/>
      <c r="AT2047" s="131"/>
      <c r="AU2047" s="131"/>
      <c r="AV2047" s="131"/>
      <c r="AW2047" s="131"/>
      <c r="AX2047" s="131"/>
      <c r="AY2047" s="131"/>
      <c r="AZ2047" s="131"/>
      <c r="BA2047" s="131"/>
      <c r="BB2047" s="131"/>
      <c r="BC2047" s="131"/>
      <c r="BD2047" s="131"/>
      <c r="BE2047" s="131"/>
      <c r="BF2047" s="131"/>
      <c r="BG2047" s="131"/>
      <c r="BH2047" s="131"/>
      <c r="BI2047" s="131"/>
      <c r="BJ2047" s="131"/>
      <c r="BK2047" s="131"/>
      <c r="BL2047" s="131"/>
      <c r="BM2047" s="131"/>
      <c r="BN2047" s="131"/>
      <c r="BO2047" s="131"/>
      <c r="BP2047" s="131"/>
      <c r="BQ2047" s="131"/>
      <c r="BR2047" s="131"/>
      <c r="BS2047" s="131"/>
      <c r="BT2047" s="131"/>
      <c r="BU2047" s="131"/>
      <c r="BV2047" s="131"/>
      <c r="BW2047" s="131"/>
      <c r="BX2047" s="131"/>
      <c r="BY2047" s="131"/>
      <c r="BZ2047" s="131"/>
      <c r="CA2047" s="131"/>
      <c r="CB2047" s="131"/>
      <c r="CC2047" s="131"/>
      <c r="CD2047" s="131"/>
      <c r="CE2047" s="131"/>
      <c r="CF2047" s="131"/>
      <c r="CG2047" s="131"/>
    </row>
    <row r="2048" spans="2:85" s="132" customFormat="1" ht="16.350000000000001" customHeight="1">
      <c r="B2048" s="870"/>
      <c r="C2048" s="871"/>
      <c r="D2048" s="871"/>
      <c r="E2048" s="871"/>
      <c r="F2048" s="871"/>
      <c r="G2048" s="871"/>
      <c r="H2048" s="871"/>
      <c r="I2048" s="871"/>
      <c r="J2048" s="871"/>
      <c r="K2048" s="871"/>
      <c r="L2048" s="872"/>
      <c r="M2048" s="872"/>
      <c r="N2048" s="872"/>
      <c r="O2048" s="873"/>
      <c r="P2048" s="131"/>
      <c r="Q2048" s="131"/>
      <c r="R2048" s="131"/>
      <c r="S2048" s="131"/>
      <c r="T2048" s="131"/>
      <c r="U2048" s="131"/>
      <c r="V2048" s="131"/>
      <c r="W2048" s="131"/>
      <c r="X2048" s="131"/>
      <c r="Y2048" s="131"/>
      <c r="Z2048" s="131"/>
      <c r="AA2048" s="131"/>
      <c r="AB2048" s="131"/>
      <c r="AC2048" s="131"/>
      <c r="AD2048" s="131"/>
      <c r="AE2048" s="131"/>
      <c r="AF2048" s="131"/>
      <c r="AG2048" s="131"/>
      <c r="AH2048" s="131"/>
      <c r="AI2048" s="131"/>
      <c r="AJ2048" s="131"/>
      <c r="AK2048" s="131"/>
      <c r="AL2048" s="131"/>
      <c r="AM2048" s="131"/>
      <c r="AN2048" s="131"/>
      <c r="AO2048" s="131"/>
      <c r="AP2048" s="131"/>
      <c r="AQ2048" s="131"/>
      <c r="AR2048" s="131"/>
      <c r="AS2048" s="131"/>
      <c r="AT2048" s="131"/>
      <c r="AU2048" s="131"/>
      <c r="AV2048" s="131"/>
      <c r="AW2048" s="131"/>
      <c r="AX2048" s="131"/>
      <c r="AY2048" s="131"/>
      <c r="AZ2048" s="131"/>
      <c r="BA2048" s="131"/>
      <c r="BB2048" s="131"/>
      <c r="BC2048" s="131"/>
      <c r="BD2048" s="131"/>
      <c r="BE2048" s="131"/>
      <c r="BF2048" s="131"/>
      <c r="BG2048" s="131"/>
      <c r="BH2048" s="131"/>
      <c r="BI2048" s="131"/>
      <c r="BJ2048" s="131"/>
      <c r="BK2048" s="131"/>
      <c r="BL2048" s="131"/>
      <c r="BM2048" s="131"/>
      <c r="BN2048" s="131"/>
      <c r="BO2048" s="131"/>
      <c r="BP2048" s="131"/>
      <c r="BQ2048" s="131"/>
      <c r="BR2048" s="131"/>
      <c r="BS2048" s="131"/>
      <c r="BT2048" s="131"/>
      <c r="BU2048" s="131"/>
      <c r="BV2048" s="131"/>
      <c r="BW2048" s="131"/>
      <c r="BX2048" s="131"/>
      <c r="BY2048" s="131"/>
      <c r="BZ2048" s="131"/>
      <c r="CA2048" s="131"/>
      <c r="CB2048" s="131"/>
      <c r="CC2048" s="131"/>
      <c r="CD2048" s="131"/>
      <c r="CE2048" s="131"/>
      <c r="CF2048" s="131"/>
      <c r="CG2048" s="131"/>
    </row>
    <row r="2049" spans="2:85" s="132" customFormat="1" ht="16.350000000000001" customHeight="1">
      <c r="B2049" s="767" t="s">
        <v>183</v>
      </c>
      <c r="C2049" s="527"/>
      <c r="D2049" s="527"/>
      <c r="E2049" s="527"/>
      <c r="F2049" s="527"/>
      <c r="G2049" s="527"/>
      <c r="H2049" s="527"/>
      <c r="I2049" s="527"/>
      <c r="J2049" s="527"/>
      <c r="K2049" s="527"/>
      <c r="L2049" s="989" t="s">
        <v>184</v>
      </c>
      <c r="M2049" s="989"/>
      <c r="N2049" s="989"/>
      <c r="O2049" s="990"/>
      <c r="P2049" s="131"/>
      <c r="Q2049" s="131"/>
      <c r="R2049" s="131"/>
      <c r="S2049" s="131"/>
      <c r="T2049" s="131"/>
      <c r="U2049" s="131"/>
      <c r="V2049" s="131"/>
      <c r="W2049" s="131"/>
      <c r="X2049" s="131"/>
      <c r="Y2049" s="131"/>
      <c r="Z2049" s="131"/>
      <c r="AA2049" s="131"/>
      <c r="AB2049" s="131"/>
      <c r="AC2049" s="131"/>
      <c r="AD2049" s="131"/>
      <c r="AE2049" s="131"/>
      <c r="AF2049" s="131"/>
      <c r="AG2049" s="131"/>
      <c r="AH2049" s="131"/>
      <c r="AI2049" s="131"/>
      <c r="AJ2049" s="131"/>
      <c r="AK2049" s="131"/>
      <c r="AL2049" s="131"/>
      <c r="AM2049" s="131"/>
      <c r="AN2049" s="131"/>
      <c r="AO2049" s="131"/>
      <c r="AP2049" s="131"/>
      <c r="AQ2049" s="131"/>
      <c r="AR2049" s="131"/>
      <c r="AS2049" s="131"/>
      <c r="AT2049" s="131"/>
      <c r="AU2049" s="131"/>
      <c r="AV2049" s="131"/>
      <c r="AW2049" s="131"/>
      <c r="AX2049" s="131"/>
      <c r="AY2049" s="131"/>
      <c r="AZ2049" s="131"/>
      <c r="BA2049" s="131"/>
      <c r="BB2049" s="131"/>
      <c r="BC2049" s="131"/>
      <c r="BD2049" s="131"/>
      <c r="BE2049" s="131"/>
      <c r="BF2049" s="131"/>
      <c r="BG2049" s="131"/>
      <c r="BH2049" s="131"/>
      <c r="BI2049" s="131"/>
      <c r="BJ2049" s="131"/>
      <c r="BK2049" s="131"/>
      <c r="BL2049" s="131"/>
      <c r="BM2049" s="131"/>
      <c r="BN2049" s="131"/>
      <c r="BO2049" s="131"/>
      <c r="BP2049" s="131"/>
      <c r="BQ2049" s="131"/>
      <c r="BR2049" s="131"/>
      <c r="BS2049" s="131"/>
      <c r="BT2049" s="131"/>
      <c r="BU2049" s="131"/>
      <c r="BV2049" s="131"/>
      <c r="BW2049" s="131"/>
      <c r="BX2049" s="131"/>
      <c r="BY2049" s="131"/>
      <c r="BZ2049" s="131"/>
      <c r="CA2049" s="131"/>
      <c r="CB2049" s="131"/>
      <c r="CC2049" s="131"/>
      <c r="CD2049" s="131"/>
      <c r="CE2049" s="131"/>
      <c r="CF2049" s="131"/>
      <c r="CG2049" s="131"/>
    </row>
    <row r="2050" spans="2:85" s="132" customFormat="1" ht="16.350000000000001" customHeight="1">
      <c r="B2050" s="767"/>
      <c r="C2050" s="527"/>
      <c r="D2050" s="527"/>
      <c r="E2050" s="527"/>
      <c r="F2050" s="527"/>
      <c r="G2050" s="527"/>
      <c r="H2050" s="527"/>
      <c r="I2050" s="527"/>
      <c r="J2050" s="527"/>
      <c r="K2050" s="527"/>
      <c r="L2050" s="989"/>
      <c r="M2050" s="989"/>
      <c r="N2050" s="989"/>
      <c r="O2050" s="990"/>
      <c r="P2050" s="131"/>
      <c r="Q2050" s="131"/>
      <c r="R2050" s="131"/>
      <c r="S2050" s="131"/>
      <c r="T2050" s="131"/>
      <c r="U2050" s="131"/>
      <c r="V2050" s="131"/>
      <c r="W2050" s="131"/>
      <c r="X2050" s="131"/>
      <c r="Y2050" s="131"/>
      <c r="Z2050" s="131"/>
      <c r="AA2050" s="131"/>
      <c r="AB2050" s="131"/>
      <c r="AC2050" s="131"/>
      <c r="AD2050" s="131"/>
      <c r="AE2050" s="131"/>
      <c r="AF2050" s="131"/>
      <c r="AG2050" s="131"/>
      <c r="AH2050" s="131"/>
      <c r="AI2050" s="131"/>
      <c r="AJ2050" s="131"/>
      <c r="AK2050" s="131"/>
      <c r="AL2050" s="131"/>
      <c r="AM2050" s="131"/>
      <c r="AN2050" s="131"/>
      <c r="AO2050" s="131"/>
      <c r="AP2050" s="131"/>
      <c r="AQ2050" s="131"/>
      <c r="AR2050" s="131"/>
      <c r="AS2050" s="131"/>
      <c r="AT2050" s="131"/>
      <c r="AU2050" s="131"/>
      <c r="AV2050" s="131"/>
      <c r="AW2050" s="131"/>
      <c r="AX2050" s="131"/>
      <c r="AY2050" s="131"/>
      <c r="AZ2050" s="131"/>
      <c r="BA2050" s="131"/>
      <c r="BB2050" s="131"/>
      <c r="BC2050" s="131"/>
      <c r="BD2050" s="131"/>
      <c r="BE2050" s="131"/>
      <c r="BF2050" s="131"/>
      <c r="BG2050" s="131"/>
      <c r="BH2050" s="131"/>
      <c r="BI2050" s="131"/>
      <c r="BJ2050" s="131"/>
      <c r="BK2050" s="131"/>
      <c r="BL2050" s="131"/>
      <c r="BM2050" s="131"/>
      <c r="BN2050" s="131"/>
      <c r="BO2050" s="131"/>
      <c r="BP2050" s="131"/>
      <c r="BQ2050" s="131"/>
      <c r="BR2050" s="131"/>
      <c r="BS2050" s="131"/>
      <c r="BT2050" s="131"/>
      <c r="BU2050" s="131"/>
      <c r="BV2050" s="131"/>
      <c r="BW2050" s="131"/>
      <c r="BX2050" s="131"/>
      <c r="BY2050" s="131"/>
      <c r="BZ2050" s="131"/>
      <c r="CA2050" s="131"/>
      <c r="CB2050" s="131"/>
      <c r="CC2050" s="131"/>
      <c r="CD2050" s="131"/>
      <c r="CE2050" s="131"/>
      <c r="CF2050" s="131"/>
      <c r="CG2050" s="131"/>
    </row>
    <row r="2051" spans="2:85" s="132" customFormat="1" ht="16.350000000000001" customHeight="1">
      <c r="B2051" s="767"/>
      <c r="C2051" s="527"/>
      <c r="D2051" s="527"/>
      <c r="E2051" s="527"/>
      <c r="F2051" s="527"/>
      <c r="G2051" s="527"/>
      <c r="H2051" s="527"/>
      <c r="I2051" s="527"/>
      <c r="J2051" s="527"/>
      <c r="K2051" s="527"/>
      <c r="L2051" s="989"/>
      <c r="M2051" s="989"/>
      <c r="N2051" s="989"/>
      <c r="O2051" s="990"/>
      <c r="P2051" s="131"/>
      <c r="Q2051" s="131"/>
      <c r="R2051" s="131"/>
      <c r="S2051" s="131"/>
      <c r="T2051" s="131"/>
      <c r="U2051" s="131"/>
      <c r="V2051" s="131"/>
      <c r="W2051" s="131"/>
      <c r="X2051" s="131"/>
      <c r="Y2051" s="131"/>
      <c r="Z2051" s="131"/>
      <c r="AA2051" s="131"/>
      <c r="AB2051" s="131"/>
      <c r="AC2051" s="131"/>
      <c r="AD2051" s="131"/>
      <c r="AE2051" s="131"/>
      <c r="AF2051" s="131"/>
      <c r="AG2051" s="131"/>
      <c r="AH2051" s="131"/>
      <c r="AI2051" s="131"/>
      <c r="AJ2051" s="131"/>
      <c r="AK2051" s="131"/>
      <c r="AL2051" s="131"/>
      <c r="AM2051" s="131"/>
      <c r="AN2051" s="131"/>
      <c r="AO2051" s="131"/>
      <c r="AP2051" s="131"/>
      <c r="AQ2051" s="131"/>
      <c r="AR2051" s="131"/>
      <c r="AS2051" s="131"/>
      <c r="AT2051" s="131"/>
      <c r="AU2051" s="131"/>
      <c r="AV2051" s="131"/>
      <c r="AW2051" s="131"/>
      <c r="AX2051" s="131"/>
      <c r="AY2051" s="131"/>
      <c r="AZ2051" s="131"/>
      <c r="BA2051" s="131"/>
      <c r="BB2051" s="131"/>
      <c r="BC2051" s="131"/>
      <c r="BD2051" s="131"/>
      <c r="BE2051" s="131"/>
      <c r="BF2051" s="131"/>
      <c r="BG2051" s="131"/>
      <c r="BH2051" s="131"/>
      <c r="BI2051" s="131"/>
      <c r="BJ2051" s="131"/>
      <c r="BK2051" s="131"/>
      <c r="BL2051" s="131"/>
      <c r="BM2051" s="131"/>
      <c r="BN2051" s="131"/>
      <c r="BO2051" s="131"/>
      <c r="BP2051" s="131"/>
      <c r="BQ2051" s="131"/>
      <c r="BR2051" s="131"/>
      <c r="BS2051" s="131"/>
      <c r="BT2051" s="131"/>
      <c r="BU2051" s="131"/>
      <c r="BV2051" s="131"/>
      <c r="BW2051" s="131"/>
      <c r="BX2051" s="131"/>
      <c r="BY2051" s="131"/>
      <c r="BZ2051" s="131"/>
      <c r="CA2051" s="131"/>
      <c r="CB2051" s="131"/>
      <c r="CC2051" s="131"/>
      <c r="CD2051" s="131"/>
      <c r="CE2051" s="131"/>
      <c r="CF2051" s="131"/>
      <c r="CG2051" s="131"/>
    </row>
    <row r="2052" spans="2:85" s="132" customFormat="1" ht="16.350000000000001" customHeight="1">
      <c r="B2052" s="767"/>
      <c r="C2052" s="527"/>
      <c r="D2052" s="527"/>
      <c r="E2052" s="527"/>
      <c r="F2052" s="527"/>
      <c r="G2052" s="527"/>
      <c r="H2052" s="527"/>
      <c r="I2052" s="527"/>
      <c r="J2052" s="527"/>
      <c r="K2052" s="527"/>
      <c r="L2052" s="989"/>
      <c r="M2052" s="989"/>
      <c r="N2052" s="989"/>
      <c r="O2052" s="990"/>
      <c r="P2052" s="131"/>
      <c r="Q2052" s="131"/>
      <c r="R2052" s="131"/>
      <c r="S2052" s="131"/>
      <c r="T2052" s="131"/>
      <c r="U2052" s="131"/>
      <c r="V2052" s="131"/>
      <c r="W2052" s="131"/>
      <c r="X2052" s="131"/>
      <c r="Y2052" s="131"/>
      <c r="Z2052" s="131"/>
      <c r="AA2052" s="131"/>
      <c r="AB2052" s="131"/>
      <c r="AC2052" s="131"/>
      <c r="AD2052" s="131"/>
      <c r="AE2052" s="131"/>
      <c r="AF2052" s="131"/>
      <c r="AG2052" s="131"/>
      <c r="AH2052" s="131"/>
      <c r="AI2052" s="131"/>
      <c r="AJ2052" s="131"/>
      <c r="AK2052" s="131"/>
      <c r="AL2052" s="131"/>
      <c r="AM2052" s="131"/>
      <c r="AN2052" s="131"/>
      <c r="AO2052" s="131"/>
      <c r="AP2052" s="131"/>
      <c r="AQ2052" s="131"/>
      <c r="AR2052" s="131"/>
      <c r="AS2052" s="131"/>
      <c r="AT2052" s="131"/>
      <c r="AU2052" s="131"/>
      <c r="AV2052" s="131"/>
      <c r="AW2052" s="131"/>
      <c r="AX2052" s="131"/>
      <c r="AY2052" s="131"/>
      <c r="AZ2052" s="131"/>
      <c r="BA2052" s="131"/>
      <c r="BB2052" s="131"/>
      <c r="BC2052" s="131"/>
      <c r="BD2052" s="131"/>
      <c r="BE2052" s="131"/>
      <c r="BF2052" s="131"/>
      <c r="BG2052" s="131"/>
      <c r="BH2052" s="131"/>
      <c r="BI2052" s="131"/>
      <c r="BJ2052" s="131"/>
      <c r="BK2052" s="131"/>
      <c r="BL2052" s="131"/>
      <c r="BM2052" s="131"/>
      <c r="BN2052" s="131"/>
      <c r="BO2052" s="131"/>
      <c r="BP2052" s="131"/>
      <c r="BQ2052" s="131"/>
      <c r="BR2052" s="131"/>
      <c r="BS2052" s="131"/>
      <c r="BT2052" s="131"/>
      <c r="BU2052" s="131"/>
      <c r="BV2052" s="131"/>
      <c r="BW2052" s="131"/>
      <c r="BX2052" s="131"/>
      <c r="BY2052" s="131"/>
      <c r="BZ2052" s="131"/>
      <c r="CA2052" s="131"/>
      <c r="CB2052" s="131"/>
      <c r="CC2052" s="131"/>
      <c r="CD2052" s="131"/>
      <c r="CE2052" s="131"/>
      <c r="CF2052" s="131"/>
      <c r="CG2052" s="131"/>
    </row>
    <row r="2053" spans="2:85" s="132" customFormat="1" ht="16.350000000000001" customHeight="1" thickBot="1">
      <c r="B2053" s="768"/>
      <c r="C2053" s="554"/>
      <c r="D2053" s="554"/>
      <c r="E2053" s="554"/>
      <c r="F2053" s="554"/>
      <c r="G2053" s="554"/>
      <c r="H2053" s="554"/>
      <c r="I2053" s="554"/>
      <c r="J2053" s="554"/>
      <c r="K2053" s="554"/>
      <c r="L2053" s="991"/>
      <c r="M2053" s="991"/>
      <c r="N2053" s="991"/>
      <c r="O2053" s="992"/>
      <c r="P2053" s="131"/>
      <c r="Q2053" s="131"/>
      <c r="R2053" s="131"/>
      <c r="S2053" s="131"/>
      <c r="T2053" s="131"/>
      <c r="U2053" s="131"/>
      <c r="V2053" s="131"/>
      <c r="W2053" s="131"/>
      <c r="X2053" s="131"/>
      <c r="Y2053" s="131"/>
      <c r="Z2053" s="131"/>
      <c r="AA2053" s="131"/>
      <c r="AB2053" s="131"/>
      <c r="AC2053" s="131"/>
      <c r="AD2053" s="131"/>
      <c r="AE2053" s="131"/>
      <c r="AF2053" s="131"/>
      <c r="AG2053" s="131"/>
      <c r="AH2053" s="131"/>
      <c r="AI2053" s="131"/>
      <c r="AJ2053" s="131"/>
      <c r="AK2053" s="131"/>
      <c r="AL2053" s="131"/>
      <c r="AM2053" s="131"/>
      <c r="AN2053" s="131"/>
      <c r="AO2053" s="131"/>
      <c r="AP2053" s="131"/>
      <c r="AQ2053" s="131"/>
      <c r="AR2053" s="131"/>
      <c r="AS2053" s="131"/>
      <c r="AT2053" s="131"/>
      <c r="AU2053" s="131"/>
      <c r="AV2053" s="131"/>
      <c r="AW2053" s="131"/>
      <c r="AX2053" s="131"/>
      <c r="AY2053" s="131"/>
      <c r="AZ2053" s="131"/>
      <c r="BA2053" s="131"/>
      <c r="BB2053" s="131"/>
      <c r="BC2053" s="131"/>
      <c r="BD2053" s="131"/>
      <c r="BE2053" s="131"/>
      <c r="BF2053" s="131"/>
      <c r="BG2053" s="131"/>
      <c r="BH2053" s="131"/>
      <c r="BI2053" s="131"/>
      <c r="BJ2053" s="131"/>
      <c r="BK2053" s="131"/>
      <c r="BL2053" s="131"/>
      <c r="BM2053" s="131"/>
      <c r="BN2053" s="131"/>
      <c r="BO2053" s="131"/>
      <c r="BP2053" s="131"/>
      <c r="BQ2053" s="131"/>
      <c r="BR2053" s="131"/>
      <c r="BS2053" s="131"/>
      <c r="BT2053" s="131"/>
      <c r="BU2053" s="131"/>
      <c r="BV2053" s="131"/>
      <c r="BW2053" s="131"/>
      <c r="BX2053" s="131"/>
      <c r="BY2053" s="131"/>
      <c r="BZ2053" s="131"/>
      <c r="CA2053" s="131"/>
      <c r="CB2053" s="131"/>
      <c r="CC2053" s="131"/>
      <c r="CD2053" s="131"/>
      <c r="CE2053" s="131"/>
      <c r="CF2053" s="131"/>
      <c r="CG2053" s="131"/>
    </row>
    <row r="2054" spans="2:85" s="144" customFormat="1" ht="16.350000000000001" customHeight="1" thickBot="1">
      <c r="B2054" s="145"/>
      <c r="C2054" s="145"/>
      <c r="D2054" s="145"/>
      <c r="E2054" s="145"/>
      <c r="F2054" s="145"/>
      <c r="G2054" s="145"/>
      <c r="H2054" s="145"/>
      <c r="I2054" s="145"/>
      <c r="J2054" s="145"/>
      <c r="K2054" s="145"/>
      <c r="L2054" s="145"/>
      <c r="M2054" s="145"/>
      <c r="N2054" s="145"/>
      <c r="O2054" s="145"/>
      <c r="P2054" s="143"/>
      <c r="Q2054" s="143"/>
      <c r="R2054" s="143"/>
      <c r="S2054" s="143"/>
      <c r="T2054" s="143"/>
      <c r="U2054" s="143"/>
      <c r="V2054" s="143"/>
      <c r="W2054" s="143"/>
      <c r="X2054" s="143"/>
      <c r="Y2054" s="143"/>
      <c r="Z2054" s="143"/>
      <c r="AA2054" s="143"/>
      <c r="AB2054" s="143"/>
      <c r="AC2054" s="143"/>
      <c r="AD2054" s="143"/>
      <c r="AE2054" s="143"/>
      <c r="AF2054" s="143"/>
      <c r="AG2054" s="143"/>
      <c r="AH2054" s="143"/>
      <c r="AI2054" s="143"/>
      <c r="AJ2054" s="143"/>
      <c r="AK2054" s="143"/>
      <c r="AL2054" s="143"/>
      <c r="AM2054" s="143"/>
      <c r="AN2054" s="143"/>
      <c r="AO2054" s="143"/>
      <c r="AP2054" s="143"/>
      <c r="AQ2054" s="143"/>
      <c r="AR2054" s="143"/>
      <c r="AS2054" s="143"/>
      <c r="AT2054" s="143"/>
      <c r="AU2054" s="143"/>
      <c r="AV2054" s="143"/>
      <c r="AW2054" s="143"/>
      <c r="AX2054" s="143"/>
      <c r="AY2054" s="143"/>
      <c r="AZ2054" s="143"/>
      <c r="BA2054" s="143"/>
      <c r="BB2054" s="143"/>
      <c r="BC2054" s="143"/>
      <c r="BD2054" s="143"/>
      <c r="BE2054" s="143"/>
      <c r="BF2054" s="143"/>
      <c r="BG2054" s="143"/>
      <c r="BH2054" s="143"/>
      <c r="BI2054" s="143"/>
      <c r="BJ2054" s="143"/>
      <c r="BK2054" s="143"/>
      <c r="BL2054" s="143"/>
      <c r="BM2054" s="143"/>
      <c r="BN2054" s="143"/>
      <c r="BO2054" s="143"/>
      <c r="BP2054" s="143"/>
      <c r="BQ2054" s="143"/>
      <c r="BR2054" s="143"/>
      <c r="BS2054" s="143"/>
      <c r="BT2054" s="143"/>
      <c r="BU2054" s="143"/>
      <c r="BV2054" s="143"/>
      <c r="BW2054" s="143"/>
      <c r="BX2054" s="143"/>
      <c r="BY2054" s="143"/>
      <c r="BZ2054" s="143"/>
      <c r="CA2054" s="143"/>
      <c r="CB2054" s="143"/>
      <c r="CC2054" s="143"/>
      <c r="CD2054" s="143"/>
      <c r="CE2054" s="143"/>
      <c r="CF2054" s="143"/>
      <c r="CG2054" s="143"/>
    </row>
    <row r="2055" spans="2:85" s="138" customFormat="1" ht="15" customHeight="1">
      <c r="B2055" s="844" t="s">
        <v>367</v>
      </c>
      <c r="C2055" s="845"/>
      <c r="D2055" s="845"/>
      <c r="E2055" s="845"/>
      <c r="F2055" s="849" t="s">
        <v>753</v>
      </c>
      <c r="G2055" s="849"/>
      <c r="H2055" s="849"/>
      <c r="I2055" s="849"/>
      <c r="J2055" s="849"/>
      <c r="K2055" s="849"/>
      <c r="L2055" s="849"/>
      <c r="M2055" s="849"/>
      <c r="N2055" s="849"/>
      <c r="O2055" s="850"/>
    </row>
    <row r="2056" spans="2:85" s="138" customFormat="1" ht="15" customHeight="1">
      <c r="B2056" s="846"/>
      <c r="C2056" s="678"/>
      <c r="D2056" s="678"/>
      <c r="E2056" s="678"/>
      <c r="F2056" s="683"/>
      <c r="G2056" s="683"/>
      <c r="H2056" s="683"/>
      <c r="I2056" s="683"/>
      <c r="J2056" s="683"/>
      <c r="K2056" s="683"/>
      <c r="L2056" s="683"/>
      <c r="M2056" s="683"/>
      <c r="N2056" s="683"/>
      <c r="O2056" s="851"/>
    </row>
    <row r="2057" spans="2:85" s="138" customFormat="1" ht="15.75" customHeight="1">
      <c r="B2057" s="846"/>
      <c r="C2057" s="678"/>
      <c r="D2057" s="678"/>
      <c r="E2057" s="678"/>
      <c r="F2057" s="683"/>
      <c r="G2057" s="683"/>
      <c r="H2057" s="683"/>
      <c r="I2057" s="683"/>
      <c r="J2057" s="683"/>
      <c r="K2057" s="683"/>
      <c r="L2057" s="683"/>
      <c r="M2057" s="683"/>
      <c r="N2057" s="683"/>
      <c r="O2057" s="851"/>
    </row>
    <row r="2058" spans="2:85" s="138" customFormat="1" ht="15.75" thickBot="1">
      <c r="B2058" s="847"/>
      <c r="C2058" s="848"/>
      <c r="D2058" s="848"/>
      <c r="E2058" s="848"/>
      <c r="F2058" s="852"/>
      <c r="G2058" s="852"/>
      <c r="H2058" s="852"/>
      <c r="I2058" s="852"/>
      <c r="J2058" s="852"/>
      <c r="K2058" s="852"/>
      <c r="L2058" s="852"/>
      <c r="M2058" s="852"/>
      <c r="N2058" s="852"/>
      <c r="O2058" s="853"/>
    </row>
    <row r="2059" spans="2:85" s="854" customFormat="1" ht="16.350000000000001" customHeight="1" thickBot="1"/>
    <row r="2060" spans="2:85" s="132" customFormat="1" ht="16.350000000000001" customHeight="1">
      <c r="B2060" s="874" t="s">
        <v>428</v>
      </c>
      <c r="C2060" s="596" t="s">
        <v>752</v>
      </c>
      <c r="D2060" s="596"/>
      <c r="E2060" s="596"/>
      <c r="F2060" s="596"/>
      <c r="G2060" s="596"/>
      <c r="H2060" s="596"/>
      <c r="I2060" s="596"/>
      <c r="J2060" s="596"/>
      <c r="K2060" s="596"/>
      <c r="L2060" s="596"/>
      <c r="M2060" s="596"/>
      <c r="N2060" s="596"/>
      <c r="O2060" s="597"/>
      <c r="P2060" s="131"/>
      <c r="Q2060" s="131"/>
      <c r="R2060" s="131"/>
      <c r="S2060" s="131"/>
      <c r="T2060" s="131"/>
      <c r="U2060" s="131"/>
      <c r="V2060" s="131"/>
      <c r="W2060" s="131"/>
      <c r="X2060" s="131"/>
      <c r="Y2060" s="131"/>
      <c r="Z2060" s="131"/>
      <c r="AA2060" s="131"/>
      <c r="AB2060" s="131"/>
      <c r="AC2060" s="131"/>
      <c r="AD2060" s="131"/>
      <c r="AE2060" s="131"/>
      <c r="AF2060" s="131"/>
      <c r="AG2060" s="131"/>
      <c r="AH2060" s="131"/>
      <c r="AI2060" s="131"/>
      <c r="AJ2060" s="131"/>
      <c r="AK2060" s="131"/>
      <c r="AL2060" s="131"/>
      <c r="AM2060" s="131"/>
      <c r="AN2060" s="131"/>
      <c r="AO2060" s="131"/>
      <c r="AP2060" s="131"/>
      <c r="AQ2060" s="131"/>
      <c r="AR2060" s="131"/>
      <c r="AS2060" s="131"/>
      <c r="AT2060" s="131"/>
      <c r="AU2060" s="131"/>
      <c r="AV2060" s="131"/>
      <c r="AW2060" s="131"/>
      <c r="AX2060" s="131"/>
      <c r="AY2060" s="131"/>
      <c r="AZ2060" s="131"/>
      <c r="BA2060" s="131"/>
      <c r="BB2060" s="131"/>
      <c r="BC2060" s="131"/>
      <c r="BD2060" s="131"/>
      <c r="BE2060" s="131"/>
      <c r="BF2060" s="131"/>
      <c r="BG2060" s="131"/>
      <c r="BH2060" s="131"/>
      <c r="BI2060" s="131"/>
      <c r="BJ2060" s="131"/>
      <c r="BK2060" s="131"/>
      <c r="BL2060" s="131"/>
      <c r="BM2060" s="131"/>
      <c r="BN2060" s="131"/>
      <c r="BO2060" s="131"/>
      <c r="BP2060" s="131"/>
      <c r="BQ2060" s="131"/>
      <c r="BR2060" s="131"/>
      <c r="BS2060" s="131"/>
      <c r="BT2060" s="131"/>
      <c r="BU2060" s="131"/>
      <c r="BV2060" s="131"/>
      <c r="BW2060" s="131"/>
      <c r="BX2060" s="131"/>
      <c r="BY2060" s="131"/>
      <c r="BZ2060" s="131"/>
      <c r="CA2060" s="131"/>
      <c r="CB2060" s="131"/>
      <c r="CC2060" s="131"/>
      <c r="CD2060" s="131"/>
      <c r="CE2060" s="131"/>
      <c r="CF2060" s="131"/>
      <c r="CG2060" s="131"/>
    </row>
    <row r="2061" spans="2:85" s="132" customFormat="1" ht="16.350000000000001" customHeight="1">
      <c r="B2061" s="875"/>
      <c r="C2061" s="598"/>
      <c r="D2061" s="598"/>
      <c r="E2061" s="598"/>
      <c r="F2061" s="598"/>
      <c r="G2061" s="598"/>
      <c r="H2061" s="598"/>
      <c r="I2061" s="598"/>
      <c r="J2061" s="598"/>
      <c r="K2061" s="598"/>
      <c r="L2061" s="598"/>
      <c r="M2061" s="598"/>
      <c r="N2061" s="598"/>
      <c r="O2061" s="599"/>
      <c r="P2061" s="131"/>
      <c r="Q2061" s="131"/>
      <c r="R2061" s="131"/>
      <c r="S2061" s="131"/>
      <c r="T2061" s="131"/>
      <c r="U2061" s="131"/>
      <c r="V2061" s="131"/>
      <c r="W2061" s="131"/>
      <c r="X2061" s="131"/>
      <c r="Y2061" s="131"/>
      <c r="Z2061" s="131"/>
      <c r="AA2061" s="131"/>
      <c r="AB2061" s="131"/>
      <c r="AC2061" s="131"/>
      <c r="AD2061" s="131"/>
      <c r="AE2061" s="131"/>
      <c r="AF2061" s="131"/>
      <c r="AG2061" s="131"/>
      <c r="AH2061" s="131"/>
      <c r="AI2061" s="131"/>
      <c r="AJ2061" s="131"/>
      <c r="AK2061" s="131"/>
      <c r="AL2061" s="131"/>
      <c r="AM2061" s="131"/>
      <c r="AN2061" s="131"/>
      <c r="AO2061" s="131"/>
      <c r="AP2061" s="131"/>
      <c r="AQ2061" s="131"/>
      <c r="AR2061" s="131"/>
      <c r="AS2061" s="131"/>
      <c r="AT2061" s="131"/>
      <c r="AU2061" s="131"/>
      <c r="AV2061" s="131"/>
      <c r="AW2061" s="131"/>
      <c r="AX2061" s="131"/>
      <c r="AY2061" s="131"/>
      <c r="AZ2061" s="131"/>
      <c r="BA2061" s="131"/>
      <c r="BB2061" s="131"/>
      <c r="BC2061" s="131"/>
      <c r="BD2061" s="131"/>
      <c r="BE2061" s="131"/>
      <c r="BF2061" s="131"/>
      <c r="BG2061" s="131"/>
      <c r="BH2061" s="131"/>
      <c r="BI2061" s="131"/>
      <c r="BJ2061" s="131"/>
      <c r="BK2061" s="131"/>
      <c r="BL2061" s="131"/>
      <c r="BM2061" s="131"/>
      <c r="BN2061" s="131"/>
      <c r="BO2061" s="131"/>
      <c r="BP2061" s="131"/>
      <c r="BQ2061" s="131"/>
      <c r="BR2061" s="131"/>
      <c r="BS2061" s="131"/>
      <c r="BT2061" s="131"/>
      <c r="BU2061" s="131"/>
      <c r="BV2061" s="131"/>
      <c r="BW2061" s="131"/>
      <c r="BX2061" s="131"/>
      <c r="BY2061" s="131"/>
      <c r="BZ2061" s="131"/>
      <c r="CA2061" s="131"/>
      <c r="CB2061" s="131"/>
      <c r="CC2061" s="131"/>
      <c r="CD2061" s="131"/>
      <c r="CE2061" s="131"/>
      <c r="CF2061" s="131"/>
      <c r="CG2061" s="131"/>
    </row>
    <row r="2062" spans="2:85" s="132" customFormat="1" ht="16.350000000000001" customHeight="1">
      <c r="B2062" s="875"/>
      <c r="C2062" s="598"/>
      <c r="D2062" s="598"/>
      <c r="E2062" s="598"/>
      <c r="F2062" s="598"/>
      <c r="G2062" s="598"/>
      <c r="H2062" s="598"/>
      <c r="I2062" s="598"/>
      <c r="J2062" s="598"/>
      <c r="K2062" s="598"/>
      <c r="L2062" s="598"/>
      <c r="M2062" s="598"/>
      <c r="N2062" s="598"/>
      <c r="O2062" s="599"/>
      <c r="P2062" s="131"/>
      <c r="Q2062" s="131"/>
      <c r="R2062" s="131"/>
      <c r="S2062" s="131"/>
      <c r="T2062" s="131"/>
      <c r="U2062" s="131"/>
      <c r="V2062" s="131"/>
      <c r="W2062" s="131"/>
      <c r="X2062" s="131"/>
      <c r="Y2062" s="131"/>
      <c r="Z2062" s="131"/>
      <c r="AA2062" s="131"/>
      <c r="AB2062" s="131"/>
      <c r="AC2062" s="131"/>
      <c r="AD2062" s="131"/>
      <c r="AE2062" s="131"/>
      <c r="AF2062" s="131"/>
      <c r="AG2062" s="131"/>
      <c r="AH2062" s="131"/>
      <c r="AI2062" s="131"/>
      <c r="AJ2062" s="131"/>
      <c r="AK2062" s="131"/>
      <c r="AL2062" s="131"/>
      <c r="AM2062" s="131"/>
      <c r="AN2062" s="131"/>
      <c r="AO2062" s="131"/>
      <c r="AP2062" s="131"/>
      <c r="AQ2062" s="131"/>
      <c r="AR2062" s="131"/>
      <c r="AS2062" s="131"/>
      <c r="AT2062" s="131"/>
      <c r="AU2062" s="131"/>
      <c r="AV2062" s="131"/>
      <c r="AW2062" s="131"/>
      <c r="AX2062" s="131"/>
      <c r="AY2062" s="131"/>
      <c r="AZ2062" s="131"/>
      <c r="BA2062" s="131"/>
      <c r="BB2062" s="131"/>
      <c r="BC2062" s="131"/>
      <c r="BD2062" s="131"/>
      <c r="BE2062" s="131"/>
      <c r="BF2062" s="131"/>
      <c r="BG2062" s="131"/>
      <c r="BH2062" s="131"/>
      <c r="BI2062" s="131"/>
      <c r="BJ2062" s="131"/>
      <c r="BK2062" s="131"/>
      <c r="BL2062" s="131"/>
      <c r="BM2062" s="131"/>
      <c r="BN2062" s="131"/>
      <c r="BO2062" s="131"/>
      <c r="BP2062" s="131"/>
      <c r="BQ2062" s="131"/>
      <c r="BR2062" s="131"/>
      <c r="BS2062" s="131"/>
      <c r="BT2062" s="131"/>
      <c r="BU2062" s="131"/>
      <c r="BV2062" s="131"/>
      <c r="BW2062" s="131"/>
      <c r="BX2062" s="131"/>
      <c r="BY2062" s="131"/>
      <c r="BZ2062" s="131"/>
      <c r="CA2062" s="131"/>
      <c r="CB2062" s="131"/>
      <c r="CC2062" s="131"/>
      <c r="CD2062" s="131"/>
      <c r="CE2062" s="131"/>
      <c r="CF2062" s="131"/>
      <c r="CG2062" s="131"/>
    </row>
    <row r="2063" spans="2:85" ht="16.350000000000001" customHeight="1">
      <c r="B2063" s="875" t="s">
        <v>59</v>
      </c>
      <c r="C2063" s="559"/>
      <c r="D2063" s="876" t="s">
        <v>58</v>
      </c>
      <c r="E2063" s="559"/>
      <c r="F2063" s="917" t="s">
        <v>60</v>
      </c>
      <c r="G2063" s="559"/>
      <c r="H2063" s="918" t="s">
        <v>61</v>
      </c>
      <c r="I2063" s="918"/>
      <c r="J2063" s="753"/>
      <c r="K2063" s="753"/>
      <c r="L2063" s="753"/>
      <c r="M2063" s="753"/>
      <c r="N2063" s="872" t="s">
        <v>62</v>
      </c>
      <c r="O2063" s="518">
        <v>0.1</v>
      </c>
    </row>
    <row r="2064" spans="2:85" ht="16.350000000000001" customHeight="1">
      <c r="B2064" s="875"/>
      <c r="C2064" s="559"/>
      <c r="D2064" s="876"/>
      <c r="E2064" s="559"/>
      <c r="F2064" s="917"/>
      <c r="G2064" s="559"/>
      <c r="H2064" s="918"/>
      <c r="I2064" s="918"/>
      <c r="J2064" s="753"/>
      <c r="K2064" s="753"/>
      <c r="L2064" s="753"/>
      <c r="M2064" s="753"/>
      <c r="N2064" s="872"/>
      <c r="O2064" s="518"/>
    </row>
    <row r="2065" spans="2:15" ht="16.350000000000001" customHeight="1">
      <c r="B2065" s="888" t="s">
        <v>115</v>
      </c>
      <c r="C2065" s="926"/>
      <c r="D2065" s="926"/>
      <c r="E2065" s="926"/>
      <c r="F2065" s="926"/>
      <c r="G2065" s="926"/>
      <c r="H2065" s="926"/>
      <c r="I2065" s="926"/>
      <c r="J2065" s="926"/>
      <c r="K2065" s="926"/>
      <c r="L2065" s="926"/>
      <c r="M2065" s="926"/>
      <c r="N2065" s="926"/>
      <c r="O2065" s="927"/>
    </row>
    <row r="2066" spans="2:15" ht="16.350000000000001" customHeight="1">
      <c r="B2066" s="888"/>
      <c r="C2066" s="926"/>
      <c r="D2066" s="926"/>
      <c r="E2066" s="926"/>
      <c r="F2066" s="926"/>
      <c r="G2066" s="926"/>
      <c r="H2066" s="926"/>
      <c r="I2066" s="926"/>
      <c r="J2066" s="926"/>
      <c r="K2066" s="926"/>
      <c r="L2066" s="926"/>
      <c r="M2066" s="926"/>
      <c r="N2066" s="926"/>
      <c r="O2066" s="927"/>
    </row>
    <row r="2067" spans="2:15" ht="16.350000000000001" customHeight="1">
      <c r="B2067" s="888"/>
      <c r="C2067" s="926"/>
      <c r="D2067" s="926"/>
      <c r="E2067" s="926"/>
      <c r="F2067" s="926"/>
      <c r="G2067" s="926"/>
      <c r="H2067" s="926"/>
      <c r="I2067" s="926"/>
      <c r="J2067" s="926"/>
      <c r="K2067" s="926"/>
      <c r="L2067" s="926"/>
      <c r="M2067" s="926"/>
      <c r="N2067" s="926"/>
      <c r="O2067" s="927"/>
    </row>
    <row r="2068" spans="2:15" ht="16.350000000000001" customHeight="1">
      <c r="B2068" s="888"/>
      <c r="C2068" s="926"/>
      <c r="D2068" s="926"/>
      <c r="E2068" s="926"/>
      <c r="F2068" s="926"/>
      <c r="G2068" s="926"/>
      <c r="H2068" s="926"/>
      <c r="I2068" s="926"/>
      <c r="J2068" s="926"/>
      <c r="K2068" s="926"/>
      <c r="L2068" s="926"/>
      <c r="M2068" s="926"/>
      <c r="N2068" s="926"/>
      <c r="O2068" s="927"/>
    </row>
    <row r="2069" spans="2:15" ht="16.350000000000001" customHeight="1">
      <c r="B2069" s="888"/>
      <c r="C2069" s="926"/>
      <c r="D2069" s="926"/>
      <c r="E2069" s="926"/>
      <c r="F2069" s="926"/>
      <c r="G2069" s="926"/>
      <c r="H2069" s="926"/>
      <c r="I2069" s="926"/>
      <c r="J2069" s="926"/>
      <c r="K2069" s="926"/>
      <c r="L2069" s="926"/>
      <c r="M2069" s="926"/>
      <c r="N2069" s="926"/>
      <c r="O2069" s="927"/>
    </row>
    <row r="2070" spans="2:15" ht="16.350000000000001" customHeight="1">
      <c r="B2070" s="888"/>
      <c r="C2070" s="926"/>
      <c r="D2070" s="926"/>
      <c r="E2070" s="926"/>
      <c r="F2070" s="926"/>
      <c r="G2070" s="926"/>
      <c r="H2070" s="926"/>
      <c r="I2070" s="926"/>
      <c r="J2070" s="926"/>
      <c r="K2070" s="926"/>
      <c r="L2070" s="926"/>
      <c r="M2070" s="926"/>
      <c r="N2070" s="926"/>
      <c r="O2070" s="927"/>
    </row>
    <row r="2071" spans="2:15" ht="16.350000000000001" customHeight="1">
      <c r="B2071" s="888"/>
      <c r="C2071" s="926"/>
      <c r="D2071" s="926"/>
      <c r="E2071" s="926"/>
      <c r="F2071" s="926"/>
      <c r="G2071" s="926"/>
      <c r="H2071" s="926"/>
      <c r="I2071" s="926"/>
      <c r="J2071" s="926"/>
      <c r="K2071" s="926"/>
      <c r="L2071" s="926"/>
      <c r="M2071" s="926"/>
      <c r="N2071" s="926"/>
      <c r="O2071" s="927"/>
    </row>
    <row r="2072" spans="2:15" ht="16.350000000000001" customHeight="1">
      <c r="B2072" s="888"/>
      <c r="C2072" s="926"/>
      <c r="D2072" s="926"/>
      <c r="E2072" s="926"/>
      <c r="F2072" s="926"/>
      <c r="G2072" s="926"/>
      <c r="H2072" s="926"/>
      <c r="I2072" s="926"/>
      <c r="J2072" s="926"/>
      <c r="K2072" s="926"/>
      <c r="L2072" s="926"/>
      <c r="M2072" s="926"/>
      <c r="N2072" s="926"/>
      <c r="O2072" s="927"/>
    </row>
    <row r="2073" spans="2:15" ht="16.350000000000001" customHeight="1">
      <c r="B2073" s="888"/>
      <c r="C2073" s="926"/>
      <c r="D2073" s="926"/>
      <c r="E2073" s="926"/>
      <c r="F2073" s="926"/>
      <c r="G2073" s="926"/>
      <c r="H2073" s="926"/>
      <c r="I2073" s="926"/>
      <c r="J2073" s="926"/>
      <c r="K2073" s="926"/>
      <c r="L2073" s="926"/>
      <c r="M2073" s="926"/>
      <c r="N2073" s="926"/>
      <c r="O2073" s="927"/>
    </row>
    <row r="2074" spans="2:15" ht="16.350000000000001" customHeight="1">
      <c r="B2074" s="888"/>
      <c r="C2074" s="926"/>
      <c r="D2074" s="926"/>
      <c r="E2074" s="926"/>
      <c r="F2074" s="926"/>
      <c r="G2074" s="926"/>
      <c r="H2074" s="926"/>
      <c r="I2074" s="926"/>
      <c r="J2074" s="926"/>
      <c r="K2074" s="926"/>
      <c r="L2074" s="926"/>
      <c r="M2074" s="926"/>
      <c r="N2074" s="926"/>
      <c r="O2074" s="927"/>
    </row>
    <row r="2075" spans="2:15" ht="16.350000000000001" customHeight="1">
      <c r="B2075" s="888"/>
      <c r="C2075" s="926"/>
      <c r="D2075" s="926"/>
      <c r="E2075" s="926"/>
      <c r="F2075" s="926"/>
      <c r="G2075" s="926"/>
      <c r="H2075" s="926"/>
      <c r="I2075" s="926"/>
      <c r="J2075" s="926"/>
      <c r="K2075" s="926"/>
      <c r="L2075" s="926"/>
      <c r="M2075" s="926"/>
      <c r="N2075" s="926"/>
      <c r="O2075" s="927"/>
    </row>
    <row r="2076" spans="2:15" ht="16.350000000000001" customHeight="1">
      <c r="B2076" s="888"/>
      <c r="C2076" s="926"/>
      <c r="D2076" s="926"/>
      <c r="E2076" s="926"/>
      <c r="F2076" s="926"/>
      <c r="G2076" s="926"/>
      <c r="H2076" s="926"/>
      <c r="I2076" s="926"/>
      <c r="J2076" s="926"/>
      <c r="K2076" s="926"/>
      <c r="L2076" s="926"/>
      <c r="M2076" s="926"/>
      <c r="N2076" s="926"/>
      <c r="O2076" s="927"/>
    </row>
    <row r="2077" spans="2:15" ht="16.350000000000001" customHeight="1">
      <c r="B2077" s="888"/>
      <c r="C2077" s="926"/>
      <c r="D2077" s="926"/>
      <c r="E2077" s="926"/>
      <c r="F2077" s="926"/>
      <c r="G2077" s="926"/>
      <c r="H2077" s="926"/>
      <c r="I2077" s="926"/>
      <c r="J2077" s="926"/>
      <c r="K2077" s="926"/>
      <c r="L2077" s="926"/>
      <c r="M2077" s="926"/>
      <c r="N2077" s="926"/>
      <c r="O2077" s="927"/>
    </row>
    <row r="2078" spans="2:15" ht="16.350000000000001" customHeight="1">
      <c r="B2078" s="888"/>
      <c r="C2078" s="926"/>
      <c r="D2078" s="926"/>
      <c r="E2078" s="926"/>
      <c r="F2078" s="926"/>
      <c r="G2078" s="926"/>
      <c r="H2078" s="926"/>
      <c r="I2078" s="926"/>
      <c r="J2078" s="926"/>
      <c r="K2078" s="926"/>
      <c r="L2078" s="926"/>
      <c r="M2078" s="926"/>
      <c r="N2078" s="926"/>
      <c r="O2078" s="927"/>
    </row>
    <row r="2079" spans="2:15" ht="16.350000000000001" customHeight="1">
      <c r="B2079" s="888"/>
      <c r="C2079" s="926"/>
      <c r="D2079" s="926"/>
      <c r="E2079" s="926"/>
      <c r="F2079" s="926"/>
      <c r="G2079" s="926"/>
      <c r="H2079" s="926"/>
      <c r="I2079" s="926"/>
      <c r="J2079" s="926"/>
      <c r="K2079" s="926"/>
      <c r="L2079" s="926"/>
      <c r="M2079" s="926"/>
      <c r="N2079" s="926"/>
      <c r="O2079" s="927"/>
    </row>
    <row r="2080" spans="2:15" ht="16.350000000000001" customHeight="1">
      <c r="B2080" s="888"/>
      <c r="C2080" s="926"/>
      <c r="D2080" s="926"/>
      <c r="E2080" s="926"/>
      <c r="F2080" s="926"/>
      <c r="G2080" s="926"/>
      <c r="H2080" s="926"/>
      <c r="I2080" s="926"/>
      <c r="J2080" s="926"/>
      <c r="K2080" s="926"/>
      <c r="L2080" s="926"/>
      <c r="M2080" s="926"/>
      <c r="N2080" s="926"/>
      <c r="O2080" s="927"/>
    </row>
    <row r="2081" spans="2:16" ht="16.350000000000001" customHeight="1">
      <c r="B2081" s="888"/>
      <c r="C2081" s="926"/>
      <c r="D2081" s="926"/>
      <c r="E2081" s="926"/>
      <c r="F2081" s="926"/>
      <c r="G2081" s="926"/>
      <c r="H2081" s="926"/>
      <c r="I2081" s="926"/>
      <c r="J2081" s="926"/>
      <c r="K2081" s="926"/>
      <c r="L2081" s="926"/>
      <c r="M2081" s="926"/>
      <c r="N2081" s="926"/>
      <c r="O2081" s="927"/>
    </row>
    <row r="2082" spans="2:16" ht="16.350000000000001" customHeight="1">
      <c r="B2082" s="888"/>
      <c r="C2082" s="926"/>
      <c r="D2082" s="926"/>
      <c r="E2082" s="926"/>
      <c r="F2082" s="926"/>
      <c r="G2082" s="926"/>
      <c r="H2082" s="926"/>
      <c r="I2082" s="926"/>
      <c r="J2082" s="926"/>
      <c r="K2082" s="926"/>
      <c r="L2082" s="926"/>
      <c r="M2082" s="926"/>
      <c r="N2082" s="926"/>
      <c r="O2082" s="927"/>
    </row>
    <row r="2083" spans="2:16" ht="16.350000000000001" customHeight="1">
      <c r="B2083" s="870" t="s">
        <v>185</v>
      </c>
      <c r="C2083" s="871"/>
      <c r="D2083" s="871"/>
      <c r="E2083" s="871"/>
      <c r="F2083" s="871"/>
      <c r="G2083" s="871"/>
      <c r="H2083" s="871"/>
      <c r="I2083" s="871"/>
      <c r="J2083" s="871"/>
      <c r="K2083" s="871"/>
      <c r="L2083" s="872" t="s">
        <v>65</v>
      </c>
      <c r="M2083" s="872"/>
      <c r="N2083" s="872"/>
      <c r="O2083" s="873"/>
      <c r="P2083" s="131"/>
    </row>
    <row r="2084" spans="2:16" ht="16.350000000000001" customHeight="1">
      <c r="B2084" s="870"/>
      <c r="C2084" s="871"/>
      <c r="D2084" s="871"/>
      <c r="E2084" s="871"/>
      <c r="F2084" s="871"/>
      <c r="G2084" s="871"/>
      <c r="H2084" s="871"/>
      <c r="I2084" s="871"/>
      <c r="J2084" s="871"/>
      <c r="K2084" s="871"/>
      <c r="L2084" s="872"/>
      <c r="M2084" s="872"/>
      <c r="N2084" s="872"/>
      <c r="O2084" s="873"/>
      <c r="P2084" s="131"/>
    </row>
    <row r="2085" spans="2:16" ht="16.350000000000001" customHeight="1">
      <c r="B2085" s="525" t="s">
        <v>520</v>
      </c>
      <c r="C2085" s="526"/>
      <c r="D2085" s="526"/>
      <c r="E2085" s="526"/>
      <c r="F2085" s="526"/>
      <c r="G2085" s="526"/>
      <c r="H2085" s="526"/>
      <c r="I2085" s="526"/>
      <c r="J2085" s="526"/>
      <c r="K2085" s="526"/>
      <c r="L2085" s="592"/>
      <c r="M2085" s="592"/>
      <c r="N2085" s="592"/>
      <c r="O2085" s="593"/>
      <c r="P2085" s="131"/>
    </row>
    <row r="2086" spans="2:16" ht="16.350000000000001" customHeight="1">
      <c r="B2086" s="525"/>
      <c r="C2086" s="526"/>
      <c r="D2086" s="526"/>
      <c r="E2086" s="526"/>
      <c r="F2086" s="526"/>
      <c r="G2086" s="526"/>
      <c r="H2086" s="526"/>
      <c r="I2086" s="526"/>
      <c r="J2086" s="526"/>
      <c r="K2086" s="526"/>
      <c r="L2086" s="592"/>
      <c r="M2086" s="592"/>
      <c r="N2086" s="592"/>
      <c r="O2086" s="593"/>
      <c r="P2086" s="131"/>
    </row>
    <row r="2087" spans="2:16" ht="16.350000000000001" customHeight="1">
      <c r="B2087" s="525"/>
      <c r="C2087" s="526"/>
      <c r="D2087" s="526"/>
      <c r="E2087" s="526"/>
      <c r="F2087" s="526"/>
      <c r="G2087" s="526"/>
      <c r="H2087" s="526"/>
      <c r="I2087" s="526"/>
      <c r="J2087" s="526"/>
      <c r="K2087" s="526"/>
      <c r="L2087" s="592"/>
      <c r="M2087" s="592"/>
      <c r="N2087" s="592"/>
      <c r="O2087" s="593"/>
      <c r="P2087" s="131"/>
    </row>
    <row r="2088" spans="2:16" ht="16.350000000000001" customHeight="1">
      <c r="B2088" s="525"/>
      <c r="C2088" s="526"/>
      <c r="D2088" s="526"/>
      <c r="E2088" s="526"/>
      <c r="F2088" s="526"/>
      <c r="G2088" s="526"/>
      <c r="H2088" s="526"/>
      <c r="I2088" s="526"/>
      <c r="J2088" s="526"/>
      <c r="K2088" s="526"/>
      <c r="L2088" s="592"/>
      <c r="M2088" s="592"/>
      <c r="N2088" s="592"/>
      <c r="O2088" s="593"/>
      <c r="P2088" s="131"/>
    </row>
    <row r="2089" spans="2:16" ht="16.350000000000001" customHeight="1">
      <c r="B2089" s="525"/>
      <c r="C2089" s="526"/>
      <c r="D2089" s="526"/>
      <c r="E2089" s="526"/>
      <c r="F2089" s="526"/>
      <c r="G2089" s="526"/>
      <c r="H2089" s="526"/>
      <c r="I2089" s="526"/>
      <c r="J2089" s="526"/>
      <c r="K2089" s="526"/>
      <c r="L2089" s="592"/>
      <c r="M2089" s="592"/>
      <c r="N2089" s="592"/>
      <c r="O2089" s="593"/>
      <c r="P2089" s="131"/>
    </row>
    <row r="2090" spans="2:16" ht="16.350000000000001" customHeight="1" thickBot="1">
      <c r="B2090" s="552"/>
      <c r="C2090" s="553"/>
      <c r="D2090" s="553"/>
      <c r="E2090" s="553"/>
      <c r="F2090" s="553"/>
      <c r="G2090" s="553"/>
      <c r="H2090" s="553"/>
      <c r="I2090" s="553"/>
      <c r="J2090" s="553"/>
      <c r="K2090" s="553"/>
      <c r="L2090" s="594"/>
      <c r="M2090" s="594"/>
      <c r="N2090" s="594"/>
      <c r="O2090" s="595"/>
      <c r="P2090" s="131"/>
    </row>
    <row r="2091" spans="2:16" s="697" customFormat="1" ht="16.350000000000001" customHeight="1" thickBot="1"/>
    <row r="2092" spans="2:16" ht="16.350000000000001" customHeight="1">
      <c r="B2092" s="874" t="s">
        <v>427</v>
      </c>
      <c r="C2092" s="612" t="s">
        <v>754</v>
      </c>
      <c r="D2092" s="612"/>
      <c r="E2092" s="612"/>
      <c r="F2092" s="612"/>
      <c r="G2092" s="612"/>
      <c r="H2092" s="612"/>
      <c r="I2092" s="612"/>
      <c r="J2092" s="612"/>
      <c r="K2092" s="612"/>
      <c r="L2092" s="612"/>
      <c r="M2092" s="612"/>
      <c r="N2092" s="612"/>
      <c r="O2092" s="613"/>
    </row>
    <row r="2093" spans="2:16" ht="16.350000000000001" customHeight="1">
      <c r="B2093" s="875"/>
      <c r="C2093" s="614"/>
      <c r="D2093" s="614"/>
      <c r="E2093" s="614"/>
      <c r="F2093" s="614"/>
      <c r="G2093" s="614"/>
      <c r="H2093" s="614"/>
      <c r="I2093" s="614"/>
      <c r="J2093" s="614"/>
      <c r="K2093" s="614"/>
      <c r="L2093" s="614"/>
      <c r="M2093" s="614"/>
      <c r="N2093" s="614"/>
      <c r="O2093" s="615"/>
    </row>
    <row r="2094" spans="2:16" ht="16.350000000000001" customHeight="1">
      <c r="B2094" s="875"/>
      <c r="C2094" s="614"/>
      <c r="D2094" s="614"/>
      <c r="E2094" s="614"/>
      <c r="F2094" s="614"/>
      <c r="G2094" s="614"/>
      <c r="H2094" s="614"/>
      <c r="I2094" s="614"/>
      <c r="J2094" s="614"/>
      <c r="K2094" s="614"/>
      <c r="L2094" s="614"/>
      <c r="M2094" s="614"/>
      <c r="N2094" s="614"/>
      <c r="O2094" s="615"/>
    </row>
    <row r="2095" spans="2:16" ht="16.350000000000001" customHeight="1">
      <c r="B2095" s="875" t="s">
        <v>59</v>
      </c>
      <c r="C2095" s="559"/>
      <c r="D2095" s="876" t="s">
        <v>58</v>
      </c>
      <c r="E2095" s="559"/>
      <c r="F2095" s="917" t="s">
        <v>60</v>
      </c>
      <c r="G2095" s="559"/>
      <c r="H2095" s="918" t="s">
        <v>61</v>
      </c>
      <c r="I2095" s="918"/>
      <c r="J2095" s="739"/>
      <c r="K2095" s="739"/>
      <c r="L2095" s="739"/>
      <c r="M2095" s="739"/>
      <c r="N2095" s="872" t="s">
        <v>62</v>
      </c>
      <c r="O2095" s="741"/>
    </row>
    <row r="2096" spans="2:16" ht="16.350000000000001" customHeight="1">
      <c r="B2096" s="875"/>
      <c r="C2096" s="559"/>
      <c r="D2096" s="876"/>
      <c r="E2096" s="559"/>
      <c r="F2096" s="917"/>
      <c r="G2096" s="559"/>
      <c r="H2096" s="918"/>
      <c r="I2096" s="918"/>
      <c r="J2096" s="739"/>
      <c r="K2096" s="739"/>
      <c r="L2096" s="739"/>
      <c r="M2096" s="739"/>
      <c r="N2096" s="872"/>
      <c r="O2096" s="741"/>
    </row>
    <row r="2097" spans="2:15" ht="16.350000000000001" customHeight="1">
      <c r="B2097" s="888" t="s">
        <v>115</v>
      </c>
      <c r="C2097" s="867"/>
      <c r="D2097" s="867"/>
      <c r="E2097" s="867"/>
      <c r="F2097" s="867"/>
      <c r="G2097" s="867"/>
      <c r="H2097" s="867"/>
      <c r="I2097" s="867"/>
      <c r="J2097" s="867"/>
      <c r="K2097" s="867"/>
      <c r="L2097" s="867"/>
      <c r="M2097" s="867"/>
      <c r="N2097" s="867"/>
      <c r="O2097" s="1021"/>
    </row>
    <row r="2098" spans="2:15" ht="16.350000000000001" customHeight="1">
      <c r="B2098" s="888"/>
      <c r="C2098" s="867"/>
      <c r="D2098" s="867"/>
      <c r="E2098" s="867"/>
      <c r="F2098" s="867"/>
      <c r="G2098" s="867"/>
      <c r="H2098" s="867"/>
      <c r="I2098" s="867"/>
      <c r="J2098" s="867"/>
      <c r="K2098" s="867"/>
      <c r="L2098" s="867"/>
      <c r="M2098" s="867"/>
      <c r="N2098" s="867"/>
      <c r="O2098" s="1021"/>
    </row>
    <row r="2099" spans="2:15" ht="16.350000000000001" customHeight="1">
      <c r="B2099" s="888"/>
      <c r="C2099" s="867"/>
      <c r="D2099" s="867"/>
      <c r="E2099" s="867"/>
      <c r="F2099" s="867"/>
      <c r="G2099" s="867"/>
      <c r="H2099" s="867"/>
      <c r="I2099" s="867"/>
      <c r="J2099" s="867"/>
      <c r="K2099" s="867"/>
      <c r="L2099" s="867"/>
      <c r="M2099" s="867"/>
      <c r="N2099" s="867"/>
      <c r="O2099" s="1021"/>
    </row>
    <row r="2100" spans="2:15" ht="16.350000000000001" customHeight="1">
      <c r="B2100" s="888"/>
      <c r="C2100" s="867"/>
      <c r="D2100" s="867"/>
      <c r="E2100" s="867"/>
      <c r="F2100" s="867"/>
      <c r="G2100" s="867"/>
      <c r="H2100" s="867"/>
      <c r="I2100" s="867"/>
      <c r="J2100" s="867"/>
      <c r="K2100" s="867"/>
      <c r="L2100" s="867"/>
      <c r="M2100" s="867"/>
      <c r="N2100" s="867"/>
      <c r="O2100" s="1021"/>
    </row>
    <row r="2101" spans="2:15" ht="16.350000000000001" customHeight="1">
      <c r="B2101" s="888"/>
      <c r="C2101" s="867"/>
      <c r="D2101" s="867"/>
      <c r="E2101" s="867"/>
      <c r="F2101" s="867"/>
      <c r="G2101" s="867"/>
      <c r="H2101" s="867"/>
      <c r="I2101" s="867"/>
      <c r="J2101" s="867"/>
      <c r="K2101" s="867"/>
      <c r="L2101" s="867"/>
      <c r="M2101" s="867"/>
      <c r="N2101" s="867"/>
      <c r="O2101" s="1021"/>
    </row>
    <row r="2102" spans="2:15" ht="16.350000000000001" customHeight="1">
      <c r="B2102" s="888"/>
      <c r="C2102" s="867"/>
      <c r="D2102" s="867"/>
      <c r="E2102" s="867"/>
      <c r="F2102" s="867"/>
      <c r="G2102" s="867"/>
      <c r="H2102" s="867"/>
      <c r="I2102" s="867"/>
      <c r="J2102" s="867"/>
      <c r="K2102" s="867"/>
      <c r="L2102" s="867"/>
      <c r="M2102" s="867"/>
      <c r="N2102" s="867"/>
      <c r="O2102" s="1021"/>
    </row>
    <row r="2103" spans="2:15" ht="16.350000000000001" customHeight="1">
      <c r="B2103" s="888"/>
      <c r="C2103" s="867"/>
      <c r="D2103" s="867"/>
      <c r="E2103" s="867"/>
      <c r="F2103" s="867"/>
      <c r="G2103" s="867"/>
      <c r="H2103" s="867"/>
      <c r="I2103" s="867"/>
      <c r="J2103" s="867"/>
      <c r="K2103" s="867"/>
      <c r="L2103" s="867"/>
      <c r="M2103" s="867"/>
      <c r="N2103" s="867"/>
      <c r="O2103" s="1021"/>
    </row>
    <row r="2104" spans="2:15" ht="16.350000000000001" customHeight="1">
      <c r="B2104" s="888"/>
      <c r="C2104" s="867"/>
      <c r="D2104" s="867"/>
      <c r="E2104" s="867"/>
      <c r="F2104" s="867"/>
      <c r="G2104" s="867"/>
      <c r="H2104" s="867"/>
      <c r="I2104" s="867"/>
      <c r="J2104" s="867"/>
      <c r="K2104" s="867"/>
      <c r="L2104" s="867"/>
      <c r="M2104" s="867"/>
      <c r="N2104" s="867"/>
      <c r="O2104" s="1021"/>
    </row>
    <row r="2105" spans="2:15" ht="16.350000000000001" customHeight="1">
      <c r="B2105" s="888"/>
      <c r="C2105" s="867"/>
      <c r="D2105" s="867"/>
      <c r="E2105" s="867"/>
      <c r="F2105" s="867"/>
      <c r="G2105" s="867"/>
      <c r="H2105" s="867"/>
      <c r="I2105" s="867"/>
      <c r="J2105" s="867"/>
      <c r="K2105" s="867"/>
      <c r="L2105" s="867"/>
      <c r="M2105" s="867"/>
      <c r="N2105" s="867"/>
      <c r="O2105" s="1021"/>
    </row>
    <row r="2106" spans="2:15" ht="16.350000000000001" customHeight="1">
      <c r="B2106" s="888"/>
      <c r="C2106" s="867"/>
      <c r="D2106" s="867"/>
      <c r="E2106" s="867"/>
      <c r="F2106" s="867"/>
      <c r="G2106" s="867"/>
      <c r="H2106" s="867"/>
      <c r="I2106" s="867"/>
      <c r="J2106" s="867"/>
      <c r="K2106" s="867"/>
      <c r="L2106" s="867"/>
      <c r="M2106" s="867"/>
      <c r="N2106" s="867"/>
      <c r="O2106" s="1021"/>
    </row>
    <row r="2107" spans="2:15" ht="16.350000000000001" customHeight="1">
      <c r="B2107" s="888"/>
      <c r="C2107" s="867"/>
      <c r="D2107" s="867"/>
      <c r="E2107" s="867"/>
      <c r="F2107" s="867"/>
      <c r="G2107" s="867"/>
      <c r="H2107" s="867"/>
      <c r="I2107" s="867"/>
      <c r="J2107" s="867"/>
      <c r="K2107" s="867"/>
      <c r="L2107" s="867"/>
      <c r="M2107" s="867"/>
      <c r="N2107" s="867"/>
      <c r="O2107" s="1021"/>
    </row>
    <row r="2108" spans="2:15" ht="16.350000000000001" customHeight="1">
      <c r="B2108" s="888"/>
      <c r="C2108" s="867"/>
      <c r="D2108" s="867"/>
      <c r="E2108" s="867"/>
      <c r="F2108" s="867"/>
      <c r="G2108" s="867"/>
      <c r="H2108" s="867"/>
      <c r="I2108" s="867"/>
      <c r="J2108" s="867"/>
      <c r="K2108" s="867"/>
      <c r="L2108" s="867"/>
      <c r="M2108" s="867"/>
      <c r="N2108" s="867"/>
      <c r="O2108" s="1021"/>
    </row>
    <row r="2109" spans="2:15" ht="16.350000000000001" customHeight="1">
      <c r="B2109" s="888"/>
      <c r="C2109" s="867"/>
      <c r="D2109" s="867"/>
      <c r="E2109" s="867"/>
      <c r="F2109" s="867"/>
      <c r="G2109" s="867"/>
      <c r="H2109" s="867"/>
      <c r="I2109" s="867"/>
      <c r="J2109" s="867"/>
      <c r="K2109" s="867"/>
      <c r="L2109" s="867"/>
      <c r="M2109" s="867"/>
      <c r="N2109" s="867"/>
      <c r="O2109" s="1021"/>
    </row>
    <row r="2110" spans="2:15" ht="16.350000000000001" customHeight="1">
      <c r="B2110" s="888"/>
      <c r="C2110" s="867"/>
      <c r="D2110" s="867"/>
      <c r="E2110" s="867"/>
      <c r="F2110" s="867"/>
      <c r="G2110" s="867"/>
      <c r="H2110" s="867"/>
      <c r="I2110" s="867"/>
      <c r="J2110" s="867"/>
      <c r="K2110" s="867"/>
      <c r="L2110" s="867"/>
      <c r="M2110" s="867"/>
      <c r="N2110" s="867"/>
      <c r="O2110" s="1021"/>
    </row>
    <row r="2111" spans="2:15" ht="16.350000000000001" customHeight="1">
      <c r="B2111" s="888"/>
      <c r="C2111" s="867"/>
      <c r="D2111" s="867"/>
      <c r="E2111" s="867"/>
      <c r="F2111" s="867"/>
      <c r="G2111" s="867"/>
      <c r="H2111" s="867"/>
      <c r="I2111" s="867"/>
      <c r="J2111" s="867"/>
      <c r="K2111" s="867"/>
      <c r="L2111" s="867"/>
      <c r="M2111" s="867"/>
      <c r="N2111" s="867"/>
      <c r="O2111" s="1021"/>
    </row>
    <row r="2112" spans="2:15" ht="16.350000000000001" customHeight="1">
      <c r="B2112" s="888"/>
      <c r="C2112" s="867"/>
      <c r="D2112" s="867"/>
      <c r="E2112" s="867"/>
      <c r="F2112" s="867"/>
      <c r="G2112" s="867"/>
      <c r="H2112" s="867"/>
      <c r="I2112" s="867"/>
      <c r="J2112" s="867"/>
      <c r="K2112" s="867"/>
      <c r="L2112" s="867"/>
      <c r="M2112" s="867"/>
      <c r="N2112" s="867"/>
      <c r="O2112" s="1021"/>
    </row>
    <row r="2113" spans="2:85" ht="16.350000000000001" customHeight="1">
      <c r="B2113" s="888"/>
      <c r="C2113" s="867"/>
      <c r="D2113" s="867"/>
      <c r="E2113" s="867"/>
      <c r="F2113" s="867"/>
      <c r="G2113" s="867"/>
      <c r="H2113" s="867"/>
      <c r="I2113" s="867"/>
      <c r="J2113" s="867"/>
      <c r="K2113" s="867"/>
      <c r="L2113" s="867"/>
      <c r="M2113" s="867"/>
      <c r="N2113" s="867"/>
      <c r="O2113" s="1021"/>
    </row>
    <row r="2114" spans="2:85" ht="16.350000000000001" customHeight="1">
      <c r="B2114" s="888"/>
      <c r="C2114" s="867"/>
      <c r="D2114" s="867"/>
      <c r="E2114" s="867"/>
      <c r="F2114" s="867"/>
      <c r="G2114" s="867"/>
      <c r="H2114" s="867"/>
      <c r="I2114" s="867"/>
      <c r="J2114" s="867"/>
      <c r="K2114" s="867"/>
      <c r="L2114" s="867"/>
      <c r="M2114" s="867"/>
      <c r="N2114" s="867"/>
      <c r="O2114" s="1021"/>
    </row>
    <row r="2115" spans="2:85" s="132" customFormat="1" ht="16.350000000000001" customHeight="1">
      <c r="B2115" s="870" t="s">
        <v>185</v>
      </c>
      <c r="C2115" s="871"/>
      <c r="D2115" s="871"/>
      <c r="E2115" s="871"/>
      <c r="F2115" s="871"/>
      <c r="G2115" s="871"/>
      <c r="H2115" s="871"/>
      <c r="I2115" s="871"/>
      <c r="J2115" s="871"/>
      <c r="K2115" s="871"/>
      <c r="L2115" s="872" t="s">
        <v>65</v>
      </c>
      <c r="M2115" s="872"/>
      <c r="N2115" s="872"/>
      <c r="O2115" s="873"/>
      <c r="P2115" s="131"/>
      <c r="Q2115" s="131"/>
      <c r="R2115" s="131"/>
      <c r="S2115" s="131"/>
      <c r="T2115" s="131"/>
      <c r="U2115" s="131"/>
      <c r="V2115" s="131"/>
      <c r="W2115" s="131"/>
      <c r="X2115" s="131"/>
      <c r="Y2115" s="131"/>
      <c r="Z2115" s="131"/>
      <c r="AA2115" s="131"/>
      <c r="AB2115" s="131"/>
      <c r="AC2115" s="131"/>
      <c r="AD2115" s="131"/>
      <c r="AE2115" s="131"/>
      <c r="AF2115" s="131"/>
      <c r="AG2115" s="131"/>
      <c r="AH2115" s="131"/>
      <c r="AI2115" s="131"/>
      <c r="AJ2115" s="131"/>
      <c r="AK2115" s="131"/>
      <c r="AL2115" s="131"/>
      <c r="AM2115" s="131"/>
      <c r="AN2115" s="131"/>
      <c r="AO2115" s="131"/>
      <c r="AP2115" s="131"/>
      <c r="AQ2115" s="131"/>
      <c r="AR2115" s="131"/>
      <c r="AS2115" s="131"/>
      <c r="AT2115" s="131"/>
      <c r="AU2115" s="131"/>
      <c r="AV2115" s="131"/>
      <c r="AW2115" s="131"/>
      <c r="AX2115" s="131"/>
      <c r="AY2115" s="131"/>
      <c r="AZ2115" s="131"/>
      <c r="BA2115" s="131"/>
      <c r="BB2115" s="131"/>
      <c r="BC2115" s="131"/>
      <c r="BD2115" s="131"/>
      <c r="BE2115" s="131"/>
      <c r="BF2115" s="131"/>
      <c r="BG2115" s="131"/>
      <c r="BH2115" s="131"/>
      <c r="BI2115" s="131"/>
      <c r="BJ2115" s="131"/>
      <c r="BK2115" s="131"/>
      <c r="BL2115" s="131"/>
      <c r="BM2115" s="131"/>
      <c r="BN2115" s="131"/>
      <c r="BO2115" s="131"/>
      <c r="BP2115" s="131"/>
      <c r="BQ2115" s="131"/>
      <c r="BR2115" s="131"/>
      <c r="BS2115" s="131"/>
      <c r="BT2115" s="131"/>
      <c r="BU2115" s="131"/>
      <c r="BV2115" s="131"/>
      <c r="BW2115" s="131"/>
      <c r="BX2115" s="131"/>
      <c r="BY2115" s="131"/>
      <c r="BZ2115" s="131"/>
      <c r="CA2115" s="131"/>
      <c r="CB2115" s="131"/>
      <c r="CC2115" s="131"/>
      <c r="CD2115" s="131"/>
      <c r="CE2115" s="131"/>
      <c r="CF2115" s="131"/>
      <c r="CG2115" s="131"/>
    </row>
    <row r="2116" spans="2:85" s="132" customFormat="1" ht="16.350000000000001" customHeight="1">
      <c r="B2116" s="870"/>
      <c r="C2116" s="871"/>
      <c r="D2116" s="871"/>
      <c r="E2116" s="871"/>
      <c r="F2116" s="871"/>
      <c r="G2116" s="871"/>
      <c r="H2116" s="871"/>
      <c r="I2116" s="871"/>
      <c r="J2116" s="871"/>
      <c r="K2116" s="871"/>
      <c r="L2116" s="872"/>
      <c r="M2116" s="872"/>
      <c r="N2116" s="872"/>
      <c r="O2116" s="873"/>
      <c r="P2116" s="131"/>
      <c r="Q2116" s="131"/>
      <c r="R2116" s="131"/>
      <c r="S2116" s="131"/>
      <c r="T2116" s="131"/>
      <c r="U2116" s="131"/>
      <c r="V2116" s="131"/>
      <c r="W2116" s="131"/>
      <c r="X2116" s="131"/>
      <c r="Y2116" s="131"/>
      <c r="Z2116" s="131"/>
      <c r="AA2116" s="131"/>
      <c r="AB2116" s="131"/>
      <c r="AC2116" s="131"/>
      <c r="AD2116" s="131"/>
      <c r="AE2116" s="131"/>
      <c r="AF2116" s="131"/>
      <c r="AG2116" s="131"/>
      <c r="AH2116" s="131"/>
      <c r="AI2116" s="131"/>
      <c r="AJ2116" s="131"/>
      <c r="AK2116" s="131"/>
      <c r="AL2116" s="131"/>
      <c r="AM2116" s="131"/>
      <c r="AN2116" s="131"/>
      <c r="AO2116" s="131"/>
      <c r="AP2116" s="131"/>
      <c r="AQ2116" s="131"/>
      <c r="AR2116" s="131"/>
      <c r="AS2116" s="131"/>
      <c r="AT2116" s="131"/>
      <c r="AU2116" s="131"/>
      <c r="AV2116" s="131"/>
      <c r="AW2116" s="131"/>
      <c r="AX2116" s="131"/>
      <c r="AY2116" s="131"/>
      <c r="AZ2116" s="131"/>
      <c r="BA2116" s="131"/>
      <c r="BB2116" s="131"/>
      <c r="BC2116" s="131"/>
      <c r="BD2116" s="131"/>
      <c r="BE2116" s="131"/>
      <c r="BF2116" s="131"/>
      <c r="BG2116" s="131"/>
      <c r="BH2116" s="131"/>
      <c r="BI2116" s="131"/>
      <c r="BJ2116" s="131"/>
      <c r="BK2116" s="131"/>
      <c r="BL2116" s="131"/>
      <c r="BM2116" s="131"/>
      <c r="BN2116" s="131"/>
      <c r="BO2116" s="131"/>
      <c r="BP2116" s="131"/>
      <c r="BQ2116" s="131"/>
      <c r="BR2116" s="131"/>
      <c r="BS2116" s="131"/>
      <c r="BT2116" s="131"/>
      <c r="BU2116" s="131"/>
      <c r="BV2116" s="131"/>
      <c r="BW2116" s="131"/>
      <c r="BX2116" s="131"/>
      <c r="BY2116" s="131"/>
      <c r="BZ2116" s="131"/>
      <c r="CA2116" s="131"/>
      <c r="CB2116" s="131"/>
      <c r="CC2116" s="131"/>
      <c r="CD2116" s="131"/>
      <c r="CE2116" s="131"/>
      <c r="CF2116" s="131"/>
      <c r="CG2116" s="131"/>
    </row>
    <row r="2117" spans="2:85" s="132" customFormat="1" ht="16.350000000000001" customHeight="1">
      <c r="B2117" s="701" t="s">
        <v>181</v>
      </c>
      <c r="C2117" s="702"/>
      <c r="D2117" s="702"/>
      <c r="E2117" s="702"/>
      <c r="F2117" s="702"/>
      <c r="G2117" s="702"/>
      <c r="H2117" s="702"/>
      <c r="I2117" s="702"/>
      <c r="J2117" s="702"/>
      <c r="K2117" s="702"/>
      <c r="L2117" s="592"/>
      <c r="M2117" s="592"/>
      <c r="N2117" s="592"/>
      <c r="O2117" s="593"/>
      <c r="P2117" s="131"/>
      <c r="Q2117" s="131"/>
      <c r="R2117" s="131"/>
      <c r="S2117" s="131"/>
      <c r="T2117" s="131"/>
      <c r="U2117" s="131"/>
      <c r="V2117" s="131"/>
      <c r="W2117" s="131"/>
      <c r="X2117" s="131"/>
      <c r="Y2117" s="131"/>
      <c r="Z2117" s="131"/>
      <c r="AA2117" s="131"/>
      <c r="AB2117" s="131"/>
      <c r="AC2117" s="131"/>
      <c r="AD2117" s="131"/>
      <c r="AE2117" s="131"/>
      <c r="AF2117" s="131"/>
      <c r="AG2117" s="131"/>
      <c r="AH2117" s="131"/>
      <c r="AI2117" s="131"/>
      <c r="AJ2117" s="131"/>
      <c r="AK2117" s="131"/>
      <c r="AL2117" s="131"/>
      <c r="AM2117" s="131"/>
      <c r="AN2117" s="131"/>
      <c r="AO2117" s="131"/>
      <c r="AP2117" s="131"/>
      <c r="AQ2117" s="131"/>
      <c r="AR2117" s="131"/>
      <c r="AS2117" s="131"/>
      <c r="AT2117" s="131"/>
      <c r="AU2117" s="131"/>
      <c r="AV2117" s="131"/>
      <c r="AW2117" s="131"/>
      <c r="AX2117" s="131"/>
      <c r="AY2117" s="131"/>
      <c r="AZ2117" s="131"/>
      <c r="BA2117" s="131"/>
      <c r="BB2117" s="131"/>
      <c r="BC2117" s="131"/>
      <c r="BD2117" s="131"/>
      <c r="BE2117" s="131"/>
      <c r="BF2117" s="131"/>
      <c r="BG2117" s="131"/>
      <c r="BH2117" s="131"/>
      <c r="BI2117" s="131"/>
      <c r="BJ2117" s="131"/>
      <c r="BK2117" s="131"/>
      <c r="BL2117" s="131"/>
      <c r="BM2117" s="131"/>
      <c r="BN2117" s="131"/>
      <c r="BO2117" s="131"/>
      <c r="BP2117" s="131"/>
      <c r="BQ2117" s="131"/>
      <c r="BR2117" s="131"/>
      <c r="BS2117" s="131"/>
      <c r="BT2117" s="131"/>
      <c r="BU2117" s="131"/>
      <c r="BV2117" s="131"/>
      <c r="BW2117" s="131"/>
      <c r="BX2117" s="131"/>
      <c r="BY2117" s="131"/>
      <c r="BZ2117" s="131"/>
      <c r="CA2117" s="131"/>
      <c r="CB2117" s="131"/>
      <c r="CC2117" s="131"/>
      <c r="CD2117" s="131"/>
      <c r="CE2117" s="131"/>
      <c r="CF2117" s="131"/>
      <c r="CG2117" s="131"/>
    </row>
    <row r="2118" spans="2:85" s="132" customFormat="1" ht="16.350000000000001" customHeight="1">
      <c r="B2118" s="701"/>
      <c r="C2118" s="702"/>
      <c r="D2118" s="702"/>
      <c r="E2118" s="702"/>
      <c r="F2118" s="702"/>
      <c r="G2118" s="702"/>
      <c r="H2118" s="702"/>
      <c r="I2118" s="702"/>
      <c r="J2118" s="702"/>
      <c r="K2118" s="702"/>
      <c r="L2118" s="592"/>
      <c r="M2118" s="592"/>
      <c r="N2118" s="592"/>
      <c r="O2118" s="593"/>
      <c r="P2118" s="131"/>
      <c r="Q2118" s="131"/>
      <c r="R2118" s="131"/>
      <c r="S2118" s="131"/>
      <c r="T2118" s="131"/>
      <c r="U2118" s="131"/>
      <c r="V2118" s="131"/>
      <c r="W2118" s="131"/>
      <c r="X2118" s="131"/>
      <c r="Y2118" s="131"/>
      <c r="Z2118" s="131"/>
      <c r="AA2118" s="131"/>
      <c r="AB2118" s="131"/>
      <c r="AC2118" s="131"/>
      <c r="AD2118" s="131"/>
      <c r="AE2118" s="131"/>
      <c r="AF2118" s="131"/>
      <c r="AG2118" s="131"/>
      <c r="AH2118" s="131"/>
      <c r="AI2118" s="131"/>
      <c r="AJ2118" s="131"/>
      <c r="AK2118" s="131"/>
      <c r="AL2118" s="131"/>
      <c r="AM2118" s="131"/>
      <c r="AN2118" s="131"/>
      <c r="AO2118" s="131"/>
      <c r="AP2118" s="131"/>
      <c r="AQ2118" s="131"/>
      <c r="AR2118" s="131"/>
      <c r="AS2118" s="131"/>
      <c r="AT2118" s="131"/>
      <c r="AU2118" s="131"/>
      <c r="AV2118" s="131"/>
      <c r="AW2118" s="131"/>
      <c r="AX2118" s="131"/>
      <c r="AY2118" s="131"/>
      <c r="AZ2118" s="131"/>
      <c r="BA2118" s="131"/>
      <c r="BB2118" s="131"/>
      <c r="BC2118" s="131"/>
      <c r="BD2118" s="131"/>
      <c r="BE2118" s="131"/>
      <c r="BF2118" s="131"/>
      <c r="BG2118" s="131"/>
      <c r="BH2118" s="131"/>
      <c r="BI2118" s="131"/>
      <c r="BJ2118" s="131"/>
      <c r="BK2118" s="131"/>
      <c r="BL2118" s="131"/>
      <c r="BM2118" s="131"/>
      <c r="BN2118" s="131"/>
      <c r="BO2118" s="131"/>
      <c r="BP2118" s="131"/>
      <c r="BQ2118" s="131"/>
      <c r="BR2118" s="131"/>
      <c r="BS2118" s="131"/>
      <c r="BT2118" s="131"/>
      <c r="BU2118" s="131"/>
      <c r="BV2118" s="131"/>
      <c r="BW2118" s="131"/>
      <c r="BX2118" s="131"/>
      <c r="BY2118" s="131"/>
      <c r="BZ2118" s="131"/>
      <c r="CA2118" s="131"/>
      <c r="CB2118" s="131"/>
      <c r="CC2118" s="131"/>
      <c r="CD2118" s="131"/>
      <c r="CE2118" s="131"/>
      <c r="CF2118" s="131"/>
      <c r="CG2118" s="131"/>
    </row>
    <row r="2119" spans="2:85" s="132" customFormat="1" ht="16.350000000000001" customHeight="1">
      <c r="B2119" s="701"/>
      <c r="C2119" s="702"/>
      <c r="D2119" s="702"/>
      <c r="E2119" s="702"/>
      <c r="F2119" s="702"/>
      <c r="G2119" s="702"/>
      <c r="H2119" s="702"/>
      <c r="I2119" s="702"/>
      <c r="J2119" s="702"/>
      <c r="K2119" s="702"/>
      <c r="L2119" s="592"/>
      <c r="M2119" s="592"/>
      <c r="N2119" s="592"/>
      <c r="O2119" s="593"/>
      <c r="P2119" s="131"/>
      <c r="Q2119" s="131"/>
      <c r="R2119" s="131"/>
      <c r="S2119" s="131"/>
      <c r="T2119" s="131"/>
      <c r="U2119" s="131"/>
      <c r="V2119" s="131"/>
      <c r="W2119" s="131"/>
      <c r="X2119" s="131"/>
      <c r="Y2119" s="131"/>
      <c r="Z2119" s="131"/>
      <c r="AA2119" s="131"/>
      <c r="AB2119" s="131"/>
      <c r="AC2119" s="131"/>
      <c r="AD2119" s="131"/>
      <c r="AE2119" s="131"/>
      <c r="AF2119" s="131"/>
      <c r="AG2119" s="131"/>
      <c r="AH2119" s="131"/>
      <c r="AI2119" s="131"/>
      <c r="AJ2119" s="131"/>
      <c r="AK2119" s="131"/>
      <c r="AL2119" s="131"/>
      <c r="AM2119" s="131"/>
      <c r="AN2119" s="131"/>
      <c r="AO2119" s="131"/>
      <c r="AP2119" s="131"/>
      <c r="AQ2119" s="131"/>
      <c r="AR2119" s="131"/>
      <c r="AS2119" s="131"/>
      <c r="AT2119" s="131"/>
      <c r="AU2119" s="131"/>
      <c r="AV2119" s="131"/>
      <c r="AW2119" s="131"/>
      <c r="AX2119" s="131"/>
      <c r="AY2119" s="131"/>
      <c r="AZ2119" s="131"/>
      <c r="BA2119" s="131"/>
      <c r="BB2119" s="131"/>
      <c r="BC2119" s="131"/>
      <c r="BD2119" s="131"/>
      <c r="BE2119" s="131"/>
      <c r="BF2119" s="131"/>
      <c r="BG2119" s="131"/>
      <c r="BH2119" s="131"/>
      <c r="BI2119" s="131"/>
      <c r="BJ2119" s="131"/>
      <c r="BK2119" s="131"/>
      <c r="BL2119" s="131"/>
      <c r="BM2119" s="131"/>
      <c r="BN2119" s="131"/>
      <c r="BO2119" s="131"/>
      <c r="BP2119" s="131"/>
      <c r="BQ2119" s="131"/>
      <c r="BR2119" s="131"/>
      <c r="BS2119" s="131"/>
      <c r="BT2119" s="131"/>
      <c r="BU2119" s="131"/>
      <c r="BV2119" s="131"/>
      <c r="BW2119" s="131"/>
      <c r="BX2119" s="131"/>
      <c r="BY2119" s="131"/>
      <c r="BZ2119" s="131"/>
      <c r="CA2119" s="131"/>
      <c r="CB2119" s="131"/>
      <c r="CC2119" s="131"/>
      <c r="CD2119" s="131"/>
      <c r="CE2119" s="131"/>
      <c r="CF2119" s="131"/>
      <c r="CG2119" s="131"/>
    </row>
    <row r="2120" spans="2:85" s="132" customFormat="1" ht="16.350000000000001" customHeight="1">
      <c r="B2120" s="701"/>
      <c r="C2120" s="702"/>
      <c r="D2120" s="702"/>
      <c r="E2120" s="702"/>
      <c r="F2120" s="702"/>
      <c r="G2120" s="702"/>
      <c r="H2120" s="702"/>
      <c r="I2120" s="702"/>
      <c r="J2120" s="702"/>
      <c r="K2120" s="702"/>
      <c r="L2120" s="592"/>
      <c r="M2120" s="592"/>
      <c r="N2120" s="592"/>
      <c r="O2120" s="593"/>
      <c r="P2120" s="131"/>
      <c r="Q2120" s="131"/>
      <c r="R2120" s="131"/>
      <c r="S2120" s="131"/>
      <c r="T2120" s="131"/>
      <c r="U2120" s="131"/>
      <c r="V2120" s="131"/>
      <c r="W2120" s="131"/>
      <c r="X2120" s="131"/>
      <c r="Y2120" s="131"/>
      <c r="Z2120" s="131"/>
      <c r="AA2120" s="131"/>
      <c r="AB2120" s="131"/>
      <c r="AC2120" s="131"/>
      <c r="AD2120" s="131"/>
      <c r="AE2120" s="131"/>
      <c r="AF2120" s="131"/>
      <c r="AG2120" s="131"/>
      <c r="AH2120" s="131"/>
      <c r="AI2120" s="131"/>
      <c r="AJ2120" s="131"/>
      <c r="AK2120" s="131"/>
      <c r="AL2120" s="131"/>
      <c r="AM2120" s="131"/>
      <c r="AN2120" s="131"/>
      <c r="AO2120" s="131"/>
      <c r="AP2120" s="131"/>
      <c r="AQ2120" s="131"/>
      <c r="AR2120" s="131"/>
      <c r="AS2120" s="131"/>
      <c r="AT2120" s="131"/>
      <c r="AU2120" s="131"/>
      <c r="AV2120" s="131"/>
      <c r="AW2120" s="131"/>
      <c r="AX2120" s="131"/>
      <c r="AY2120" s="131"/>
      <c r="AZ2120" s="131"/>
      <c r="BA2120" s="131"/>
      <c r="BB2120" s="131"/>
      <c r="BC2120" s="131"/>
      <c r="BD2120" s="131"/>
      <c r="BE2120" s="131"/>
      <c r="BF2120" s="131"/>
      <c r="BG2120" s="131"/>
      <c r="BH2120" s="131"/>
      <c r="BI2120" s="131"/>
      <c r="BJ2120" s="131"/>
      <c r="BK2120" s="131"/>
      <c r="BL2120" s="131"/>
      <c r="BM2120" s="131"/>
      <c r="BN2120" s="131"/>
      <c r="BO2120" s="131"/>
      <c r="BP2120" s="131"/>
      <c r="BQ2120" s="131"/>
      <c r="BR2120" s="131"/>
      <c r="BS2120" s="131"/>
      <c r="BT2120" s="131"/>
      <c r="BU2120" s="131"/>
      <c r="BV2120" s="131"/>
      <c r="BW2120" s="131"/>
      <c r="BX2120" s="131"/>
      <c r="BY2120" s="131"/>
      <c r="BZ2120" s="131"/>
      <c r="CA2120" s="131"/>
      <c r="CB2120" s="131"/>
      <c r="CC2120" s="131"/>
      <c r="CD2120" s="131"/>
      <c r="CE2120" s="131"/>
      <c r="CF2120" s="131"/>
      <c r="CG2120" s="131"/>
    </row>
    <row r="2121" spans="2:85" s="132" customFormat="1" ht="16.350000000000001" customHeight="1">
      <c r="B2121" s="701"/>
      <c r="C2121" s="702"/>
      <c r="D2121" s="702"/>
      <c r="E2121" s="702"/>
      <c r="F2121" s="702"/>
      <c r="G2121" s="702"/>
      <c r="H2121" s="702"/>
      <c r="I2121" s="702"/>
      <c r="J2121" s="702"/>
      <c r="K2121" s="702"/>
      <c r="L2121" s="592"/>
      <c r="M2121" s="592"/>
      <c r="N2121" s="592"/>
      <c r="O2121" s="593"/>
      <c r="P2121" s="131"/>
      <c r="Q2121" s="131"/>
      <c r="R2121" s="131"/>
      <c r="S2121" s="131"/>
      <c r="T2121" s="131"/>
      <c r="U2121" s="131"/>
      <c r="V2121" s="131"/>
      <c r="W2121" s="131"/>
      <c r="X2121" s="131"/>
      <c r="Y2121" s="131"/>
      <c r="Z2121" s="131"/>
      <c r="AA2121" s="131"/>
      <c r="AB2121" s="131"/>
      <c r="AC2121" s="131"/>
      <c r="AD2121" s="131"/>
      <c r="AE2121" s="131"/>
      <c r="AF2121" s="131"/>
      <c r="AG2121" s="131"/>
      <c r="AH2121" s="131"/>
      <c r="AI2121" s="131"/>
      <c r="AJ2121" s="131"/>
      <c r="AK2121" s="131"/>
      <c r="AL2121" s="131"/>
      <c r="AM2121" s="131"/>
      <c r="AN2121" s="131"/>
      <c r="AO2121" s="131"/>
      <c r="AP2121" s="131"/>
      <c r="AQ2121" s="131"/>
      <c r="AR2121" s="131"/>
      <c r="AS2121" s="131"/>
      <c r="AT2121" s="131"/>
      <c r="AU2121" s="131"/>
      <c r="AV2121" s="131"/>
      <c r="AW2121" s="131"/>
      <c r="AX2121" s="131"/>
      <c r="AY2121" s="131"/>
      <c r="AZ2121" s="131"/>
      <c r="BA2121" s="131"/>
      <c r="BB2121" s="131"/>
      <c r="BC2121" s="131"/>
      <c r="BD2121" s="131"/>
      <c r="BE2121" s="131"/>
      <c r="BF2121" s="131"/>
      <c r="BG2121" s="131"/>
      <c r="BH2121" s="131"/>
      <c r="BI2121" s="131"/>
      <c r="BJ2121" s="131"/>
      <c r="BK2121" s="131"/>
      <c r="BL2121" s="131"/>
      <c r="BM2121" s="131"/>
      <c r="BN2121" s="131"/>
      <c r="BO2121" s="131"/>
      <c r="BP2121" s="131"/>
      <c r="BQ2121" s="131"/>
      <c r="BR2121" s="131"/>
      <c r="BS2121" s="131"/>
      <c r="BT2121" s="131"/>
      <c r="BU2121" s="131"/>
      <c r="BV2121" s="131"/>
      <c r="BW2121" s="131"/>
      <c r="BX2121" s="131"/>
      <c r="BY2121" s="131"/>
      <c r="BZ2121" s="131"/>
      <c r="CA2121" s="131"/>
      <c r="CB2121" s="131"/>
      <c r="CC2121" s="131"/>
      <c r="CD2121" s="131"/>
      <c r="CE2121" s="131"/>
      <c r="CF2121" s="131"/>
      <c r="CG2121" s="131"/>
    </row>
    <row r="2122" spans="2:85" s="132" customFormat="1" ht="16.350000000000001" customHeight="1" thickBot="1">
      <c r="B2122" s="703"/>
      <c r="C2122" s="704"/>
      <c r="D2122" s="704"/>
      <c r="E2122" s="704"/>
      <c r="F2122" s="704"/>
      <c r="G2122" s="704"/>
      <c r="H2122" s="704"/>
      <c r="I2122" s="704"/>
      <c r="J2122" s="704"/>
      <c r="K2122" s="704"/>
      <c r="L2122" s="594"/>
      <c r="M2122" s="594"/>
      <c r="N2122" s="594"/>
      <c r="O2122" s="595"/>
      <c r="P2122" s="131"/>
      <c r="Q2122" s="131"/>
      <c r="R2122" s="131"/>
      <c r="S2122" s="131"/>
      <c r="T2122" s="131"/>
      <c r="U2122" s="131"/>
      <c r="V2122" s="131"/>
      <c r="W2122" s="131"/>
      <c r="X2122" s="131"/>
      <c r="Y2122" s="131"/>
      <c r="Z2122" s="131"/>
      <c r="AA2122" s="131"/>
      <c r="AB2122" s="131"/>
      <c r="AC2122" s="131"/>
      <c r="AD2122" s="131"/>
      <c r="AE2122" s="131"/>
      <c r="AF2122" s="131"/>
      <c r="AG2122" s="131"/>
      <c r="AH2122" s="131"/>
      <c r="AI2122" s="131"/>
      <c r="AJ2122" s="131"/>
      <c r="AK2122" s="131"/>
      <c r="AL2122" s="131"/>
      <c r="AM2122" s="131"/>
      <c r="AN2122" s="131"/>
      <c r="AO2122" s="131"/>
      <c r="AP2122" s="131"/>
      <c r="AQ2122" s="131"/>
      <c r="AR2122" s="131"/>
      <c r="AS2122" s="131"/>
      <c r="AT2122" s="131"/>
      <c r="AU2122" s="131"/>
      <c r="AV2122" s="131"/>
      <c r="AW2122" s="131"/>
      <c r="AX2122" s="131"/>
      <c r="AY2122" s="131"/>
      <c r="AZ2122" s="131"/>
      <c r="BA2122" s="131"/>
      <c r="BB2122" s="131"/>
      <c r="BC2122" s="131"/>
      <c r="BD2122" s="131"/>
      <c r="BE2122" s="131"/>
      <c r="BF2122" s="131"/>
      <c r="BG2122" s="131"/>
      <c r="BH2122" s="131"/>
      <c r="BI2122" s="131"/>
      <c r="BJ2122" s="131"/>
      <c r="BK2122" s="131"/>
      <c r="BL2122" s="131"/>
      <c r="BM2122" s="131"/>
      <c r="BN2122" s="131"/>
      <c r="BO2122" s="131"/>
      <c r="BP2122" s="131"/>
      <c r="BQ2122" s="131"/>
      <c r="BR2122" s="131"/>
      <c r="BS2122" s="131"/>
      <c r="BT2122" s="131"/>
      <c r="BU2122" s="131"/>
      <c r="BV2122" s="131"/>
      <c r="BW2122" s="131"/>
      <c r="BX2122" s="131"/>
      <c r="BY2122" s="131"/>
      <c r="BZ2122" s="131"/>
      <c r="CA2122" s="131"/>
      <c r="CB2122" s="131"/>
      <c r="CC2122" s="131"/>
      <c r="CD2122" s="131"/>
      <c r="CE2122" s="131"/>
      <c r="CF2122" s="131"/>
      <c r="CG2122" s="131"/>
    </row>
    <row r="2123" spans="2:85" s="144" customFormat="1" ht="16.350000000000001" customHeight="1" thickBot="1">
      <c r="B2123" s="145"/>
      <c r="C2123" s="145"/>
      <c r="D2123" s="145"/>
      <c r="E2123" s="145"/>
      <c r="F2123" s="145"/>
      <c r="G2123" s="145"/>
      <c r="H2123" s="145"/>
      <c r="I2123" s="145"/>
      <c r="J2123" s="145"/>
      <c r="K2123" s="145"/>
      <c r="L2123" s="145"/>
      <c r="M2123" s="145"/>
      <c r="N2123" s="145"/>
      <c r="O2123" s="145"/>
      <c r="P2123" s="143"/>
      <c r="Q2123" s="143"/>
      <c r="R2123" s="143"/>
      <c r="S2123" s="143"/>
      <c r="T2123" s="143"/>
      <c r="U2123" s="143"/>
      <c r="V2123" s="143"/>
      <c r="W2123" s="143"/>
      <c r="X2123" s="143"/>
      <c r="Y2123" s="143"/>
      <c r="Z2123" s="143"/>
      <c r="AA2123" s="143"/>
      <c r="AB2123" s="143"/>
      <c r="AC2123" s="143"/>
      <c r="AD2123" s="143"/>
      <c r="AE2123" s="143"/>
      <c r="AF2123" s="143"/>
      <c r="AG2123" s="143"/>
      <c r="AH2123" s="143"/>
      <c r="AI2123" s="143"/>
      <c r="AJ2123" s="143"/>
      <c r="AK2123" s="143"/>
      <c r="AL2123" s="143"/>
      <c r="AM2123" s="143"/>
      <c r="AN2123" s="143"/>
      <c r="AO2123" s="143"/>
      <c r="AP2123" s="143"/>
      <c r="AQ2123" s="143"/>
      <c r="AR2123" s="143"/>
      <c r="AS2123" s="143"/>
      <c r="AT2123" s="143"/>
      <c r="AU2123" s="143"/>
      <c r="AV2123" s="143"/>
      <c r="AW2123" s="143"/>
      <c r="AX2123" s="143"/>
      <c r="AY2123" s="143"/>
      <c r="AZ2123" s="143"/>
      <c r="BA2123" s="143"/>
      <c r="BB2123" s="143"/>
      <c r="BC2123" s="143"/>
      <c r="BD2123" s="143"/>
      <c r="BE2123" s="143"/>
      <c r="BF2123" s="143"/>
      <c r="BG2123" s="143"/>
      <c r="BH2123" s="143"/>
      <c r="BI2123" s="143"/>
      <c r="BJ2123" s="143"/>
      <c r="BK2123" s="143"/>
      <c r="BL2123" s="143"/>
      <c r="BM2123" s="143"/>
      <c r="BN2123" s="143"/>
      <c r="BO2123" s="143"/>
      <c r="BP2123" s="143"/>
      <c r="BQ2123" s="143"/>
      <c r="BR2123" s="143"/>
      <c r="BS2123" s="143"/>
      <c r="BT2123" s="143"/>
      <c r="BU2123" s="143"/>
      <c r="BV2123" s="143"/>
      <c r="BW2123" s="143"/>
      <c r="BX2123" s="143"/>
      <c r="BY2123" s="143"/>
      <c r="BZ2123" s="143"/>
      <c r="CA2123" s="143"/>
      <c r="CB2123" s="143"/>
      <c r="CC2123" s="143"/>
      <c r="CD2123" s="143"/>
      <c r="CE2123" s="143"/>
      <c r="CF2123" s="143"/>
      <c r="CG2123" s="143"/>
    </row>
    <row r="2124" spans="2:85" s="138" customFormat="1" ht="15" customHeight="1">
      <c r="B2124" s="844" t="s">
        <v>369</v>
      </c>
      <c r="C2124" s="845"/>
      <c r="D2124" s="845"/>
      <c r="E2124" s="845"/>
      <c r="F2124" s="849" t="s">
        <v>756</v>
      </c>
      <c r="G2124" s="849"/>
      <c r="H2124" s="849"/>
      <c r="I2124" s="849"/>
      <c r="J2124" s="849"/>
      <c r="K2124" s="849"/>
      <c r="L2124" s="849"/>
      <c r="M2124" s="849"/>
      <c r="N2124" s="849"/>
      <c r="O2124" s="850"/>
    </row>
    <row r="2125" spans="2:85" s="138" customFormat="1" ht="15" customHeight="1">
      <c r="B2125" s="846"/>
      <c r="C2125" s="678"/>
      <c r="D2125" s="678"/>
      <c r="E2125" s="678"/>
      <c r="F2125" s="683"/>
      <c r="G2125" s="683"/>
      <c r="H2125" s="683"/>
      <c r="I2125" s="683"/>
      <c r="J2125" s="683"/>
      <c r="K2125" s="683"/>
      <c r="L2125" s="683"/>
      <c r="M2125" s="683"/>
      <c r="N2125" s="683"/>
      <c r="O2125" s="851"/>
    </row>
    <row r="2126" spans="2:85" s="138" customFormat="1" ht="15.75" customHeight="1">
      <c r="B2126" s="846"/>
      <c r="C2126" s="678"/>
      <c r="D2126" s="678"/>
      <c r="E2126" s="678"/>
      <c r="F2126" s="683"/>
      <c r="G2126" s="683"/>
      <c r="H2126" s="683"/>
      <c r="I2126" s="683"/>
      <c r="J2126" s="683"/>
      <c r="K2126" s="683"/>
      <c r="L2126" s="683"/>
      <c r="M2126" s="683"/>
      <c r="N2126" s="683"/>
      <c r="O2126" s="851"/>
    </row>
    <row r="2127" spans="2:85" s="138" customFormat="1" ht="15.75" thickBot="1">
      <c r="B2127" s="847"/>
      <c r="C2127" s="848"/>
      <c r="D2127" s="848"/>
      <c r="E2127" s="848"/>
      <c r="F2127" s="852"/>
      <c r="G2127" s="852"/>
      <c r="H2127" s="852"/>
      <c r="I2127" s="852"/>
      <c r="J2127" s="852"/>
      <c r="K2127" s="852"/>
      <c r="L2127" s="852"/>
      <c r="M2127" s="852"/>
      <c r="N2127" s="852"/>
      <c r="O2127" s="853"/>
    </row>
    <row r="2128" spans="2:85" s="854" customFormat="1" ht="16.350000000000001" customHeight="1" thickBot="1"/>
    <row r="2129" spans="2:85" s="132" customFormat="1" ht="16.350000000000001" customHeight="1">
      <c r="B2129" s="890" t="s">
        <v>426</v>
      </c>
      <c r="C2129" s="596" t="s">
        <v>755</v>
      </c>
      <c r="D2129" s="596"/>
      <c r="E2129" s="596"/>
      <c r="F2129" s="596"/>
      <c r="G2129" s="596"/>
      <c r="H2129" s="596"/>
      <c r="I2129" s="596"/>
      <c r="J2129" s="596"/>
      <c r="K2129" s="596"/>
      <c r="L2129" s="596"/>
      <c r="M2129" s="596"/>
      <c r="N2129" s="596"/>
      <c r="O2129" s="597"/>
      <c r="P2129" s="131"/>
      <c r="Q2129" s="131"/>
      <c r="R2129" s="131"/>
      <c r="S2129" s="131"/>
      <c r="T2129" s="131"/>
      <c r="U2129" s="131"/>
      <c r="V2129" s="131"/>
      <c r="W2129" s="131"/>
      <c r="X2129" s="131"/>
      <c r="Y2129" s="131"/>
      <c r="Z2129" s="131"/>
      <c r="AA2129" s="131"/>
      <c r="AB2129" s="131"/>
      <c r="AC2129" s="131"/>
      <c r="AD2129" s="131"/>
      <c r="AE2129" s="131"/>
      <c r="AF2129" s="131"/>
      <c r="AG2129" s="131"/>
      <c r="AH2129" s="131"/>
      <c r="AI2129" s="131"/>
      <c r="AJ2129" s="131"/>
      <c r="AK2129" s="131"/>
      <c r="AL2129" s="131"/>
      <c r="AM2129" s="131"/>
      <c r="AN2129" s="131"/>
      <c r="AO2129" s="131"/>
      <c r="AP2129" s="131"/>
      <c r="AQ2129" s="131"/>
      <c r="AR2129" s="131"/>
      <c r="AS2129" s="131"/>
      <c r="AT2129" s="131"/>
      <c r="AU2129" s="131"/>
      <c r="AV2129" s="131"/>
      <c r="AW2129" s="131"/>
      <c r="AX2129" s="131"/>
      <c r="AY2129" s="131"/>
      <c r="AZ2129" s="131"/>
      <c r="BA2129" s="131"/>
      <c r="BB2129" s="131"/>
      <c r="BC2129" s="131"/>
      <c r="BD2129" s="131"/>
      <c r="BE2129" s="131"/>
      <c r="BF2129" s="131"/>
      <c r="BG2129" s="131"/>
      <c r="BH2129" s="131"/>
      <c r="BI2129" s="131"/>
      <c r="BJ2129" s="131"/>
      <c r="BK2129" s="131"/>
      <c r="BL2129" s="131"/>
      <c r="BM2129" s="131"/>
      <c r="BN2129" s="131"/>
      <c r="BO2129" s="131"/>
      <c r="BP2129" s="131"/>
      <c r="BQ2129" s="131"/>
      <c r="BR2129" s="131"/>
      <c r="BS2129" s="131"/>
      <c r="BT2129" s="131"/>
      <c r="BU2129" s="131"/>
      <c r="BV2129" s="131"/>
      <c r="BW2129" s="131"/>
      <c r="BX2129" s="131"/>
      <c r="BY2129" s="131"/>
      <c r="BZ2129" s="131"/>
      <c r="CA2129" s="131"/>
      <c r="CB2129" s="131"/>
      <c r="CC2129" s="131"/>
      <c r="CD2129" s="131"/>
      <c r="CE2129" s="131"/>
      <c r="CF2129" s="131"/>
      <c r="CG2129" s="131"/>
    </row>
    <row r="2130" spans="2:85" s="132" customFormat="1" ht="16.350000000000001" customHeight="1">
      <c r="B2130" s="891"/>
      <c r="C2130" s="598"/>
      <c r="D2130" s="598"/>
      <c r="E2130" s="598"/>
      <c r="F2130" s="598"/>
      <c r="G2130" s="598"/>
      <c r="H2130" s="598"/>
      <c r="I2130" s="598"/>
      <c r="J2130" s="598"/>
      <c r="K2130" s="598"/>
      <c r="L2130" s="598"/>
      <c r="M2130" s="598"/>
      <c r="N2130" s="598"/>
      <c r="O2130" s="599"/>
      <c r="P2130" s="131"/>
      <c r="Q2130" s="131"/>
      <c r="R2130" s="131"/>
      <c r="S2130" s="131"/>
      <c r="T2130" s="131"/>
      <c r="U2130" s="131"/>
      <c r="V2130" s="131"/>
      <c r="W2130" s="131"/>
      <c r="X2130" s="131"/>
      <c r="Y2130" s="131"/>
      <c r="Z2130" s="131"/>
      <c r="AA2130" s="131"/>
      <c r="AB2130" s="131"/>
      <c r="AC2130" s="131"/>
      <c r="AD2130" s="131"/>
      <c r="AE2130" s="131"/>
      <c r="AF2130" s="131"/>
      <c r="AG2130" s="131"/>
      <c r="AH2130" s="131"/>
      <c r="AI2130" s="131"/>
      <c r="AJ2130" s="131"/>
      <c r="AK2130" s="131"/>
      <c r="AL2130" s="131"/>
      <c r="AM2130" s="131"/>
      <c r="AN2130" s="131"/>
      <c r="AO2130" s="131"/>
      <c r="AP2130" s="131"/>
      <c r="AQ2130" s="131"/>
      <c r="AR2130" s="131"/>
      <c r="AS2130" s="131"/>
      <c r="AT2130" s="131"/>
      <c r="AU2130" s="131"/>
      <c r="AV2130" s="131"/>
      <c r="AW2130" s="131"/>
      <c r="AX2130" s="131"/>
      <c r="AY2130" s="131"/>
      <c r="AZ2130" s="131"/>
      <c r="BA2130" s="131"/>
      <c r="BB2130" s="131"/>
      <c r="BC2130" s="131"/>
      <c r="BD2130" s="131"/>
      <c r="BE2130" s="131"/>
      <c r="BF2130" s="131"/>
      <c r="BG2130" s="131"/>
      <c r="BH2130" s="131"/>
      <c r="BI2130" s="131"/>
      <c r="BJ2130" s="131"/>
      <c r="BK2130" s="131"/>
      <c r="BL2130" s="131"/>
      <c r="BM2130" s="131"/>
      <c r="BN2130" s="131"/>
      <c r="BO2130" s="131"/>
      <c r="BP2130" s="131"/>
      <c r="BQ2130" s="131"/>
      <c r="BR2130" s="131"/>
      <c r="BS2130" s="131"/>
      <c r="BT2130" s="131"/>
      <c r="BU2130" s="131"/>
      <c r="BV2130" s="131"/>
      <c r="BW2130" s="131"/>
      <c r="BX2130" s="131"/>
      <c r="BY2130" s="131"/>
      <c r="BZ2130" s="131"/>
      <c r="CA2130" s="131"/>
      <c r="CB2130" s="131"/>
      <c r="CC2130" s="131"/>
      <c r="CD2130" s="131"/>
      <c r="CE2130" s="131"/>
      <c r="CF2130" s="131"/>
      <c r="CG2130" s="131"/>
    </row>
    <row r="2131" spans="2:85" s="132" customFormat="1" ht="16.350000000000001" customHeight="1">
      <c r="B2131" s="891"/>
      <c r="C2131" s="598"/>
      <c r="D2131" s="598"/>
      <c r="E2131" s="598"/>
      <c r="F2131" s="598"/>
      <c r="G2131" s="598"/>
      <c r="H2131" s="598"/>
      <c r="I2131" s="598"/>
      <c r="J2131" s="598"/>
      <c r="K2131" s="598"/>
      <c r="L2131" s="598"/>
      <c r="M2131" s="598"/>
      <c r="N2131" s="598"/>
      <c r="O2131" s="599"/>
      <c r="P2131" s="131"/>
      <c r="Q2131" s="131"/>
      <c r="R2131" s="131"/>
      <c r="S2131" s="131"/>
      <c r="T2131" s="131"/>
      <c r="U2131" s="131"/>
      <c r="V2131" s="131"/>
      <c r="W2131" s="131"/>
      <c r="X2131" s="131"/>
      <c r="Y2131" s="131"/>
      <c r="Z2131" s="131"/>
      <c r="AA2131" s="131"/>
      <c r="AB2131" s="131"/>
      <c r="AC2131" s="131"/>
      <c r="AD2131" s="131"/>
      <c r="AE2131" s="131"/>
      <c r="AF2131" s="131"/>
      <c r="AG2131" s="131"/>
      <c r="AH2131" s="131"/>
      <c r="AI2131" s="131"/>
      <c r="AJ2131" s="131"/>
      <c r="AK2131" s="131"/>
      <c r="AL2131" s="131"/>
      <c r="AM2131" s="131"/>
      <c r="AN2131" s="131"/>
      <c r="AO2131" s="131"/>
      <c r="AP2131" s="131"/>
      <c r="AQ2131" s="131"/>
      <c r="AR2131" s="131"/>
      <c r="AS2131" s="131"/>
      <c r="AT2131" s="131"/>
      <c r="AU2131" s="131"/>
      <c r="AV2131" s="131"/>
      <c r="AW2131" s="131"/>
      <c r="AX2131" s="131"/>
      <c r="AY2131" s="131"/>
      <c r="AZ2131" s="131"/>
      <c r="BA2131" s="131"/>
      <c r="BB2131" s="131"/>
      <c r="BC2131" s="131"/>
      <c r="BD2131" s="131"/>
      <c r="BE2131" s="131"/>
      <c r="BF2131" s="131"/>
      <c r="BG2131" s="131"/>
      <c r="BH2131" s="131"/>
      <c r="BI2131" s="131"/>
      <c r="BJ2131" s="131"/>
      <c r="BK2131" s="131"/>
      <c r="BL2131" s="131"/>
      <c r="BM2131" s="131"/>
      <c r="BN2131" s="131"/>
      <c r="BO2131" s="131"/>
      <c r="BP2131" s="131"/>
      <c r="BQ2131" s="131"/>
      <c r="BR2131" s="131"/>
      <c r="BS2131" s="131"/>
      <c r="BT2131" s="131"/>
      <c r="BU2131" s="131"/>
      <c r="BV2131" s="131"/>
      <c r="BW2131" s="131"/>
      <c r="BX2131" s="131"/>
      <c r="BY2131" s="131"/>
      <c r="BZ2131" s="131"/>
      <c r="CA2131" s="131"/>
      <c r="CB2131" s="131"/>
      <c r="CC2131" s="131"/>
      <c r="CD2131" s="131"/>
      <c r="CE2131" s="131"/>
      <c r="CF2131" s="131"/>
      <c r="CG2131" s="131"/>
    </row>
    <row r="2132" spans="2:85" ht="16.350000000000001" customHeight="1">
      <c r="B2132" s="948" t="s">
        <v>59</v>
      </c>
      <c r="C2132" s="559"/>
      <c r="D2132" s="947" t="s">
        <v>58</v>
      </c>
      <c r="E2132" s="559"/>
      <c r="F2132" s="918" t="s">
        <v>60</v>
      </c>
      <c r="G2132" s="559"/>
      <c r="H2132" s="918" t="s">
        <v>61</v>
      </c>
      <c r="I2132" s="918"/>
      <c r="J2132" s="727"/>
      <c r="K2132" s="727"/>
      <c r="L2132" s="727"/>
      <c r="M2132" s="727"/>
      <c r="N2132" s="872" t="s">
        <v>62</v>
      </c>
      <c r="O2132" s="741"/>
    </row>
    <row r="2133" spans="2:85" ht="16.350000000000001" customHeight="1">
      <c r="B2133" s="948"/>
      <c r="C2133" s="559"/>
      <c r="D2133" s="947"/>
      <c r="E2133" s="559"/>
      <c r="F2133" s="918"/>
      <c r="G2133" s="559"/>
      <c r="H2133" s="918"/>
      <c r="I2133" s="918"/>
      <c r="J2133" s="727"/>
      <c r="K2133" s="727"/>
      <c r="L2133" s="727"/>
      <c r="M2133" s="727"/>
      <c r="N2133" s="872"/>
      <c r="O2133" s="741"/>
    </row>
    <row r="2134" spans="2:85" ht="16.350000000000001" customHeight="1">
      <c r="B2134" s="891"/>
      <c r="C2134" s="550"/>
      <c r="D2134" s="550"/>
      <c r="E2134" s="550"/>
      <c r="F2134" s="550"/>
      <c r="G2134" s="550"/>
      <c r="H2134" s="550"/>
      <c r="I2134" s="550"/>
      <c r="J2134" s="550"/>
      <c r="K2134" s="550"/>
      <c r="L2134" s="550"/>
      <c r="M2134" s="550"/>
      <c r="N2134" s="550"/>
      <c r="O2134" s="551"/>
    </row>
    <row r="2135" spans="2:85" ht="16.350000000000001" customHeight="1">
      <c r="B2135" s="891"/>
      <c r="C2135" s="550"/>
      <c r="D2135" s="550"/>
      <c r="E2135" s="550"/>
      <c r="F2135" s="550"/>
      <c r="G2135" s="550"/>
      <c r="H2135" s="550"/>
      <c r="I2135" s="550"/>
      <c r="J2135" s="550"/>
      <c r="K2135" s="550"/>
      <c r="L2135" s="550"/>
      <c r="M2135" s="550"/>
      <c r="N2135" s="550"/>
      <c r="O2135" s="551"/>
    </row>
    <row r="2136" spans="2:85" ht="16.350000000000001" customHeight="1">
      <c r="B2136" s="891"/>
      <c r="C2136" s="550"/>
      <c r="D2136" s="550"/>
      <c r="E2136" s="550"/>
      <c r="F2136" s="550"/>
      <c r="G2136" s="550"/>
      <c r="H2136" s="550"/>
      <c r="I2136" s="550"/>
      <c r="J2136" s="550"/>
      <c r="K2136" s="550"/>
      <c r="L2136" s="550"/>
      <c r="M2136" s="550"/>
      <c r="N2136" s="550"/>
      <c r="O2136" s="551"/>
    </row>
    <row r="2137" spans="2:85" ht="16.350000000000001" customHeight="1">
      <c r="B2137" s="891"/>
      <c r="C2137" s="550"/>
      <c r="D2137" s="550"/>
      <c r="E2137" s="550"/>
      <c r="F2137" s="550"/>
      <c r="G2137" s="550"/>
      <c r="H2137" s="550"/>
      <c r="I2137" s="550"/>
      <c r="J2137" s="550"/>
      <c r="K2137" s="550"/>
      <c r="L2137" s="550"/>
      <c r="M2137" s="550"/>
      <c r="N2137" s="550"/>
      <c r="O2137" s="551"/>
    </row>
    <row r="2138" spans="2:85" ht="16.350000000000001" customHeight="1">
      <c r="B2138" s="891"/>
      <c r="C2138" s="550"/>
      <c r="D2138" s="550"/>
      <c r="E2138" s="550"/>
      <c r="F2138" s="550"/>
      <c r="G2138" s="550"/>
      <c r="H2138" s="550"/>
      <c r="I2138" s="550"/>
      <c r="J2138" s="550"/>
      <c r="K2138" s="550"/>
      <c r="L2138" s="550"/>
      <c r="M2138" s="550"/>
      <c r="N2138" s="550"/>
      <c r="O2138" s="551"/>
    </row>
    <row r="2139" spans="2:85" ht="16.350000000000001" customHeight="1">
      <c r="B2139" s="891"/>
      <c r="C2139" s="550"/>
      <c r="D2139" s="550"/>
      <c r="E2139" s="550"/>
      <c r="F2139" s="550"/>
      <c r="G2139" s="550"/>
      <c r="H2139" s="550"/>
      <c r="I2139" s="550"/>
      <c r="J2139" s="550"/>
      <c r="K2139" s="550"/>
      <c r="L2139" s="550"/>
      <c r="M2139" s="550"/>
      <c r="N2139" s="550"/>
      <c r="O2139" s="551"/>
    </row>
    <row r="2140" spans="2:85" ht="16.350000000000001" customHeight="1">
      <c r="B2140" s="891"/>
      <c r="C2140" s="550"/>
      <c r="D2140" s="550"/>
      <c r="E2140" s="550"/>
      <c r="F2140" s="550"/>
      <c r="G2140" s="550"/>
      <c r="H2140" s="550"/>
      <c r="I2140" s="550"/>
      <c r="J2140" s="550"/>
      <c r="K2140" s="550"/>
      <c r="L2140" s="550"/>
      <c r="M2140" s="550"/>
      <c r="N2140" s="550"/>
      <c r="O2140" s="551"/>
    </row>
    <row r="2141" spans="2:85" ht="16.350000000000001" customHeight="1">
      <c r="B2141" s="891"/>
      <c r="C2141" s="550"/>
      <c r="D2141" s="550"/>
      <c r="E2141" s="550"/>
      <c r="F2141" s="550"/>
      <c r="G2141" s="550"/>
      <c r="H2141" s="550"/>
      <c r="I2141" s="550"/>
      <c r="J2141" s="550"/>
      <c r="K2141" s="550"/>
      <c r="L2141" s="550"/>
      <c r="M2141" s="550"/>
      <c r="N2141" s="550"/>
      <c r="O2141" s="551"/>
    </row>
    <row r="2142" spans="2:85" ht="16.350000000000001" customHeight="1">
      <c r="B2142" s="891"/>
      <c r="C2142" s="550"/>
      <c r="D2142" s="550"/>
      <c r="E2142" s="550"/>
      <c r="F2142" s="550"/>
      <c r="G2142" s="550"/>
      <c r="H2142" s="550"/>
      <c r="I2142" s="550"/>
      <c r="J2142" s="550"/>
      <c r="K2142" s="550"/>
      <c r="L2142" s="550"/>
      <c r="M2142" s="550"/>
      <c r="N2142" s="550"/>
      <c r="O2142" s="551"/>
    </row>
    <row r="2143" spans="2:85" ht="16.350000000000001" customHeight="1">
      <c r="B2143" s="891"/>
      <c r="C2143" s="550"/>
      <c r="D2143" s="550"/>
      <c r="E2143" s="550"/>
      <c r="F2143" s="550"/>
      <c r="G2143" s="550"/>
      <c r="H2143" s="550"/>
      <c r="I2143" s="550"/>
      <c r="J2143" s="550"/>
      <c r="K2143" s="550"/>
      <c r="L2143" s="550"/>
      <c r="M2143" s="550"/>
      <c r="N2143" s="550"/>
      <c r="O2143" s="551"/>
    </row>
    <row r="2144" spans="2:85" ht="16.350000000000001" customHeight="1">
      <c r="B2144" s="891"/>
      <c r="C2144" s="550"/>
      <c r="D2144" s="550"/>
      <c r="E2144" s="550"/>
      <c r="F2144" s="550"/>
      <c r="G2144" s="550"/>
      <c r="H2144" s="550"/>
      <c r="I2144" s="550"/>
      <c r="J2144" s="550"/>
      <c r="K2144" s="550"/>
      <c r="L2144" s="550"/>
      <c r="M2144" s="550"/>
      <c r="N2144" s="550"/>
      <c r="O2144" s="551"/>
    </row>
    <row r="2145" spans="2:85" ht="16.350000000000001" customHeight="1">
      <c r="B2145" s="891"/>
      <c r="C2145" s="550"/>
      <c r="D2145" s="550"/>
      <c r="E2145" s="550"/>
      <c r="F2145" s="550"/>
      <c r="G2145" s="550"/>
      <c r="H2145" s="550"/>
      <c r="I2145" s="550"/>
      <c r="J2145" s="550"/>
      <c r="K2145" s="550"/>
      <c r="L2145" s="550"/>
      <c r="M2145" s="550"/>
      <c r="N2145" s="550"/>
      <c r="O2145" s="551"/>
    </row>
    <row r="2146" spans="2:85" ht="16.350000000000001" customHeight="1">
      <c r="B2146" s="891"/>
      <c r="C2146" s="550"/>
      <c r="D2146" s="550"/>
      <c r="E2146" s="550"/>
      <c r="F2146" s="550"/>
      <c r="G2146" s="550"/>
      <c r="H2146" s="550"/>
      <c r="I2146" s="550"/>
      <c r="J2146" s="550"/>
      <c r="K2146" s="550"/>
      <c r="L2146" s="550"/>
      <c r="M2146" s="550"/>
      <c r="N2146" s="550"/>
      <c r="O2146" s="551"/>
    </row>
    <row r="2147" spans="2:85" ht="16.350000000000001" customHeight="1">
      <c r="B2147" s="891"/>
      <c r="C2147" s="550"/>
      <c r="D2147" s="550"/>
      <c r="E2147" s="550"/>
      <c r="F2147" s="550"/>
      <c r="G2147" s="550"/>
      <c r="H2147" s="550"/>
      <c r="I2147" s="550"/>
      <c r="J2147" s="550"/>
      <c r="K2147" s="550"/>
      <c r="L2147" s="550"/>
      <c r="M2147" s="550"/>
      <c r="N2147" s="550"/>
      <c r="O2147" s="551"/>
    </row>
    <row r="2148" spans="2:85" ht="16.350000000000001" customHeight="1">
      <c r="B2148" s="891"/>
      <c r="C2148" s="550"/>
      <c r="D2148" s="550"/>
      <c r="E2148" s="550"/>
      <c r="F2148" s="550"/>
      <c r="G2148" s="550"/>
      <c r="H2148" s="550"/>
      <c r="I2148" s="550"/>
      <c r="J2148" s="550"/>
      <c r="K2148" s="550"/>
      <c r="L2148" s="550"/>
      <c r="M2148" s="550"/>
      <c r="N2148" s="550"/>
      <c r="O2148" s="551"/>
    </row>
    <row r="2149" spans="2:85" ht="16.350000000000001" customHeight="1">
      <c r="B2149" s="891"/>
      <c r="C2149" s="550"/>
      <c r="D2149" s="550"/>
      <c r="E2149" s="550"/>
      <c r="F2149" s="550"/>
      <c r="G2149" s="550"/>
      <c r="H2149" s="550"/>
      <c r="I2149" s="550"/>
      <c r="J2149" s="550"/>
      <c r="K2149" s="550"/>
      <c r="L2149" s="550"/>
      <c r="M2149" s="550"/>
      <c r="N2149" s="550"/>
      <c r="O2149" s="551"/>
    </row>
    <row r="2150" spans="2:85" ht="16.350000000000001" customHeight="1">
      <c r="B2150" s="891"/>
      <c r="C2150" s="550"/>
      <c r="D2150" s="550"/>
      <c r="E2150" s="550"/>
      <c r="F2150" s="550"/>
      <c r="G2150" s="550"/>
      <c r="H2150" s="550"/>
      <c r="I2150" s="550"/>
      <c r="J2150" s="550"/>
      <c r="K2150" s="550"/>
      <c r="L2150" s="550"/>
      <c r="M2150" s="550"/>
      <c r="N2150" s="550"/>
      <c r="O2150" s="551"/>
    </row>
    <row r="2151" spans="2:85" ht="16.350000000000001" customHeight="1">
      <c r="B2151" s="891"/>
      <c r="C2151" s="550"/>
      <c r="D2151" s="550"/>
      <c r="E2151" s="550"/>
      <c r="F2151" s="550"/>
      <c r="G2151" s="550"/>
      <c r="H2151" s="550"/>
      <c r="I2151" s="550"/>
      <c r="J2151" s="550"/>
      <c r="K2151" s="550"/>
      <c r="L2151" s="550"/>
      <c r="M2151" s="550"/>
      <c r="N2151" s="550"/>
      <c r="O2151" s="551"/>
    </row>
    <row r="2152" spans="2:85" ht="16.350000000000001" customHeight="1">
      <c r="B2152" s="891"/>
      <c r="C2152" s="550"/>
      <c r="D2152" s="550"/>
      <c r="E2152" s="550"/>
      <c r="F2152" s="550"/>
      <c r="G2152" s="550"/>
      <c r="H2152" s="550"/>
      <c r="I2152" s="550"/>
      <c r="J2152" s="550"/>
      <c r="K2152" s="550"/>
      <c r="L2152" s="550"/>
      <c r="M2152" s="550"/>
      <c r="N2152" s="550"/>
      <c r="O2152" s="551"/>
    </row>
    <row r="2153" spans="2:85" s="132" customFormat="1" ht="16.350000000000001" customHeight="1">
      <c r="B2153" s="870" t="s">
        <v>175</v>
      </c>
      <c r="C2153" s="871"/>
      <c r="D2153" s="871"/>
      <c r="E2153" s="871"/>
      <c r="F2153" s="871"/>
      <c r="G2153" s="871"/>
      <c r="H2153" s="871"/>
      <c r="I2153" s="871"/>
      <c r="J2153" s="871"/>
      <c r="K2153" s="871"/>
      <c r="L2153" s="872" t="s">
        <v>65</v>
      </c>
      <c r="M2153" s="872"/>
      <c r="N2153" s="872"/>
      <c r="O2153" s="873"/>
      <c r="P2153" s="131"/>
      <c r="Q2153" s="131"/>
      <c r="R2153" s="131"/>
      <c r="S2153" s="131"/>
      <c r="T2153" s="131"/>
      <c r="U2153" s="131"/>
      <c r="V2153" s="131"/>
      <c r="W2153" s="131"/>
      <c r="X2153" s="131"/>
      <c r="Y2153" s="131"/>
      <c r="Z2153" s="131"/>
      <c r="AA2153" s="131"/>
      <c r="AB2153" s="131"/>
      <c r="AC2153" s="131"/>
      <c r="AD2153" s="131"/>
      <c r="AE2153" s="131"/>
      <c r="AF2153" s="131"/>
      <c r="AG2153" s="131"/>
      <c r="AH2153" s="131"/>
      <c r="AI2153" s="131"/>
      <c r="AJ2153" s="131"/>
      <c r="AK2153" s="131"/>
      <c r="AL2153" s="131"/>
      <c r="AM2153" s="131"/>
      <c r="AN2153" s="131"/>
      <c r="AO2153" s="131"/>
      <c r="AP2153" s="131"/>
      <c r="AQ2153" s="131"/>
      <c r="AR2153" s="131"/>
      <c r="AS2153" s="131"/>
      <c r="AT2153" s="131"/>
      <c r="AU2153" s="131"/>
      <c r="AV2153" s="131"/>
      <c r="AW2153" s="131"/>
      <c r="AX2153" s="131"/>
      <c r="AY2153" s="131"/>
      <c r="AZ2153" s="131"/>
      <c r="BA2153" s="131"/>
      <c r="BB2153" s="131"/>
      <c r="BC2153" s="131"/>
      <c r="BD2153" s="131"/>
      <c r="BE2153" s="131"/>
      <c r="BF2153" s="131"/>
      <c r="BG2153" s="131"/>
      <c r="BH2153" s="131"/>
      <c r="BI2153" s="131"/>
      <c r="BJ2153" s="131"/>
      <c r="BK2153" s="131"/>
      <c r="BL2153" s="131"/>
      <c r="BM2153" s="131"/>
      <c r="BN2153" s="131"/>
      <c r="BO2153" s="131"/>
      <c r="BP2153" s="131"/>
      <c r="BQ2153" s="131"/>
      <c r="BR2153" s="131"/>
      <c r="BS2153" s="131"/>
      <c r="BT2153" s="131"/>
      <c r="BU2153" s="131"/>
      <c r="BV2153" s="131"/>
      <c r="BW2153" s="131"/>
      <c r="BX2153" s="131"/>
      <c r="BY2153" s="131"/>
      <c r="BZ2153" s="131"/>
      <c r="CA2153" s="131"/>
      <c r="CB2153" s="131"/>
      <c r="CC2153" s="131"/>
      <c r="CD2153" s="131"/>
      <c r="CE2153" s="131"/>
      <c r="CF2153" s="131"/>
      <c r="CG2153" s="131"/>
    </row>
    <row r="2154" spans="2:85" s="132" customFormat="1" ht="16.350000000000001" customHeight="1">
      <c r="B2154" s="870"/>
      <c r="C2154" s="871"/>
      <c r="D2154" s="871"/>
      <c r="E2154" s="871"/>
      <c r="F2154" s="871"/>
      <c r="G2154" s="871"/>
      <c r="H2154" s="871"/>
      <c r="I2154" s="871"/>
      <c r="J2154" s="871"/>
      <c r="K2154" s="871"/>
      <c r="L2154" s="872"/>
      <c r="M2154" s="872"/>
      <c r="N2154" s="872"/>
      <c r="O2154" s="873"/>
      <c r="P2154" s="131"/>
      <c r="Q2154" s="131"/>
      <c r="R2154" s="131"/>
      <c r="S2154" s="131"/>
      <c r="T2154" s="131"/>
      <c r="U2154" s="131"/>
      <c r="V2154" s="131"/>
      <c r="W2154" s="131"/>
      <c r="X2154" s="131"/>
      <c r="Y2154" s="131"/>
      <c r="Z2154" s="131"/>
      <c r="AA2154" s="131"/>
      <c r="AB2154" s="131"/>
      <c r="AC2154" s="131"/>
      <c r="AD2154" s="131"/>
      <c r="AE2154" s="131"/>
      <c r="AF2154" s="131"/>
      <c r="AG2154" s="131"/>
      <c r="AH2154" s="131"/>
      <c r="AI2154" s="131"/>
      <c r="AJ2154" s="131"/>
      <c r="AK2154" s="131"/>
      <c r="AL2154" s="131"/>
      <c r="AM2154" s="131"/>
      <c r="AN2154" s="131"/>
      <c r="AO2154" s="131"/>
      <c r="AP2154" s="131"/>
      <c r="AQ2154" s="131"/>
      <c r="AR2154" s="131"/>
      <c r="AS2154" s="131"/>
      <c r="AT2154" s="131"/>
      <c r="AU2154" s="131"/>
      <c r="AV2154" s="131"/>
      <c r="AW2154" s="131"/>
      <c r="AX2154" s="131"/>
      <c r="AY2154" s="131"/>
      <c r="AZ2154" s="131"/>
      <c r="BA2154" s="131"/>
      <c r="BB2154" s="131"/>
      <c r="BC2154" s="131"/>
      <c r="BD2154" s="131"/>
      <c r="BE2154" s="131"/>
      <c r="BF2154" s="131"/>
      <c r="BG2154" s="131"/>
      <c r="BH2154" s="131"/>
      <c r="BI2154" s="131"/>
      <c r="BJ2154" s="131"/>
      <c r="BK2154" s="131"/>
      <c r="BL2154" s="131"/>
      <c r="BM2154" s="131"/>
      <c r="BN2154" s="131"/>
      <c r="BO2154" s="131"/>
      <c r="BP2154" s="131"/>
      <c r="BQ2154" s="131"/>
      <c r="BR2154" s="131"/>
      <c r="BS2154" s="131"/>
      <c r="BT2154" s="131"/>
      <c r="BU2154" s="131"/>
      <c r="BV2154" s="131"/>
      <c r="BW2154" s="131"/>
      <c r="BX2154" s="131"/>
      <c r="BY2154" s="131"/>
      <c r="BZ2154" s="131"/>
      <c r="CA2154" s="131"/>
      <c r="CB2154" s="131"/>
      <c r="CC2154" s="131"/>
      <c r="CD2154" s="131"/>
      <c r="CE2154" s="131"/>
      <c r="CF2154" s="131"/>
      <c r="CG2154" s="131"/>
    </row>
    <row r="2155" spans="2:85" s="132" customFormat="1" ht="16.350000000000001" customHeight="1">
      <c r="B2155" s="701" t="s">
        <v>181</v>
      </c>
      <c r="C2155" s="702"/>
      <c r="D2155" s="702"/>
      <c r="E2155" s="702"/>
      <c r="F2155" s="702"/>
      <c r="G2155" s="702"/>
      <c r="H2155" s="702"/>
      <c r="I2155" s="702"/>
      <c r="J2155" s="702"/>
      <c r="K2155" s="702"/>
      <c r="L2155" s="833"/>
      <c r="M2155" s="833"/>
      <c r="N2155" s="833"/>
      <c r="O2155" s="834"/>
      <c r="P2155" s="131"/>
      <c r="Q2155" s="131"/>
      <c r="R2155" s="131"/>
      <c r="S2155" s="131"/>
      <c r="T2155" s="131"/>
      <c r="U2155" s="131"/>
      <c r="V2155" s="131"/>
      <c r="W2155" s="131"/>
      <c r="X2155" s="131"/>
      <c r="Y2155" s="131"/>
      <c r="Z2155" s="131"/>
      <c r="AA2155" s="131"/>
      <c r="AB2155" s="131"/>
      <c r="AC2155" s="131"/>
      <c r="AD2155" s="131"/>
      <c r="AE2155" s="131"/>
      <c r="AF2155" s="131"/>
      <c r="AG2155" s="131"/>
      <c r="AH2155" s="131"/>
      <c r="AI2155" s="131"/>
      <c r="AJ2155" s="131"/>
      <c r="AK2155" s="131"/>
      <c r="AL2155" s="131"/>
      <c r="AM2155" s="131"/>
      <c r="AN2155" s="131"/>
      <c r="AO2155" s="131"/>
      <c r="AP2155" s="131"/>
      <c r="AQ2155" s="131"/>
      <c r="AR2155" s="131"/>
      <c r="AS2155" s="131"/>
      <c r="AT2155" s="131"/>
      <c r="AU2155" s="131"/>
      <c r="AV2155" s="131"/>
      <c r="AW2155" s="131"/>
      <c r="AX2155" s="131"/>
      <c r="AY2155" s="131"/>
      <c r="AZ2155" s="131"/>
      <c r="BA2155" s="131"/>
      <c r="BB2155" s="131"/>
      <c r="BC2155" s="131"/>
      <c r="BD2155" s="131"/>
      <c r="BE2155" s="131"/>
      <c r="BF2155" s="131"/>
      <c r="BG2155" s="131"/>
      <c r="BH2155" s="131"/>
      <c r="BI2155" s="131"/>
      <c r="BJ2155" s="131"/>
      <c r="BK2155" s="131"/>
      <c r="BL2155" s="131"/>
      <c r="BM2155" s="131"/>
      <c r="BN2155" s="131"/>
      <c r="BO2155" s="131"/>
      <c r="BP2155" s="131"/>
      <c r="BQ2155" s="131"/>
      <c r="BR2155" s="131"/>
      <c r="BS2155" s="131"/>
      <c r="BT2155" s="131"/>
      <c r="BU2155" s="131"/>
      <c r="BV2155" s="131"/>
      <c r="BW2155" s="131"/>
      <c r="BX2155" s="131"/>
      <c r="BY2155" s="131"/>
      <c r="BZ2155" s="131"/>
      <c r="CA2155" s="131"/>
      <c r="CB2155" s="131"/>
      <c r="CC2155" s="131"/>
      <c r="CD2155" s="131"/>
      <c r="CE2155" s="131"/>
      <c r="CF2155" s="131"/>
      <c r="CG2155" s="131"/>
    </row>
    <row r="2156" spans="2:85" s="132" customFormat="1" ht="16.350000000000001" customHeight="1">
      <c r="B2156" s="701"/>
      <c r="C2156" s="702"/>
      <c r="D2156" s="702"/>
      <c r="E2156" s="702"/>
      <c r="F2156" s="702"/>
      <c r="G2156" s="702"/>
      <c r="H2156" s="702"/>
      <c r="I2156" s="702"/>
      <c r="J2156" s="702"/>
      <c r="K2156" s="702"/>
      <c r="L2156" s="833"/>
      <c r="M2156" s="833"/>
      <c r="N2156" s="833"/>
      <c r="O2156" s="834"/>
      <c r="P2156" s="131"/>
      <c r="Q2156" s="131"/>
      <c r="R2156" s="131"/>
      <c r="S2156" s="131"/>
      <c r="T2156" s="131"/>
      <c r="U2156" s="131"/>
      <c r="V2156" s="131"/>
      <c r="W2156" s="131"/>
      <c r="X2156" s="131"/>
      <c r="Y2156" s="131"/>
      <c r="Z2156" s="131"/>
      <c r="AA2156" s="131"/>
      <c r="AB2156" s="131"/>
      <c r="AC2156" s="131"/>
      <c r="AD2156" s="131"/>
      <c r="AE2156" s="131"/>
      <c r="AF2156" s="131"/>
      <c r="AG2156" s="131"/>
      <c r="AH2156" s="131"/>
      <c r="AI2156" s="131"/>
      <c r="AJ2156" s="131"/>
      <c r="AK2156" s="131"/>
      <c r="AL2156" s="131"/>
      <c r="AM2156" s="131"/>
      <c r="AN2156" s="131"/>
      <c r="AO2156" s="131"/>
      <c r="AP2156" s="131"/>
      <c r="AQ2156" s="131"/>
      <c r="AR2156" s="131"/>
      <c r="AS2156" s="131"/>
      <c r="AT2156" s="131"/>
      <c r="AU2156" s="131"/>
      <c r="AV2156" s="131"/>
      <c r="AW2156" s="131"/>
      <c r="AX2156" s="131"/>
      <c r="AY2156" s="131"/>
      <c r="AZ2156" s="131"/>
      <c r="BA2156" s="131"/>
      <c r="BB2156" s="131"/>
      <c r="BC2156" s="131"/>
      <c r="BD2156" s="131"/>
      <c r="BE2156" s="131"/>
      <c r="BF2156" s="131"/>
      <c r="BG2156" s="131"/>
      <c r="BH2156" s="131"/>
      <c r="BI2156" s="131"/>
      <c r="BJ2156" s="131"/>
      <c r="BK2156" s="131"/>
      <c r="BL2156" s="131"/>
      <c r="BM2156" s="131"/>
      <c r="BN2156" s="131"/>
      <c r="BO2156" s="131"/>
      <c r="BP2156" s="131"/>
      <c r="BQ2156" s="131"/>
      <c r="BR2156" s="131"/>
      <c r="BS2156" s="131"/>
      <c r="BT2156" s="131"/>
      <c r="BU2156" s="131"/>
      <c r="BV2156" s="131"/>
      <c r="BW2156" s="131"/>
      <c r="BX2156" s="131"/>
      <c r="BY2156" s="131"/>
      <c r="BZ2156" s="131"/>
      <c r="CA2156" s="131"/>
      <c r="CB2156" s="131"/>
      <c r="CC2156" s="131"/>
      <c r="CD2156" s="131"/>
      <c r="CE2156" s="131"/>
      <c r="CF2156" s="131"/>
      <c r="CG2156" s="131"/>
    </row>
    <row r="2157" spans="2:85" s="132" customFormat="1" ht="16.350000000000001" customHeight="1">
      <c r="B2157" s="701"/>
      <c r="C2157" s="702"/>
      <c r="D2157" s="702"/>
      <c r="E2157" s="702"/>
      <c r="F2157" s="702"/>
      <c r="G2157" s="702"/>
      <c r="H2157" s="702"/>
      <c r="I2157" s="702"/>
      <c r="J2157" s="702"/>
      <c r="K2157" s="702"/>
      <c r="L2157" s="833"/>
      <c r="M2157" s="833"/>
      <c r="N2157" s="833"/>
      <c r="O2157" s="834"/>
      <c r="P2157" s="131"/>
      <c r="Q2157" s="131"/>
      <c r="R2157" s="131"/>
      <c r="S2157" s="131"/>
      <c r="T2157" s="131"/>
      <c r="U2157" s="131"/>
      <c r="V2157" s="131"/>
      <c r="W2157" s="131"/>
      <c r="X2157" s="131"/>
      <c r="Y2157" s="131"/>
      <c r="Z2157" s="131"/>
      <c r="AA2157" s="131"/>
      <c r="AB2157" s="131"/>
      <c r="AC2157" s="131"/>
      <c r="AD2157" s="131"/>
      <c r="AE2157" s="131"/>
      <c r="AF2157" s="131"/>
      <c r="AG2157" s="131"/>
      <c r="AH2157" s="131"/>
      <c r="AI2157" s="131"/>
      <c r="AJ2157" s="131"/>
      <c r="AK2157" s="131"/>
      <c r="AL2157" s="131"/>
      <c r="AM2157" s="131"/>
      <c r="AN2157" s="131"/>
      <c r="AO2157" s="131"/>
      <c r="AP2157" s="131"/>
      <c r="AQ2157" s="131"/>
      <c r="AR2157" s="131"/>
      <c r="AS2157" s="131"/>
      <c r="AT2157" s="131"/>
      <c r="AU2157" s="131"/>
      <c r="AV2157" s="131"/>
      <c r="AW2157" s="131"/>
      <c r="AX2157" s="131"/>
      <c r="AY2157" s="131"/>
      <c r="AZ2157" s="131"/>
      <c r="BA2157" s="131"/>
      <c r="BB2157" s="131"/>
      <c r="BC2157" s="131"/>
      <c r="BD2157" s="131"/>
      <c r="BE2157" s="131"/>
      <c r="BF2157" s="131"/>
      <c r="BG2157" s="131"/>
      <c r="BH2157" s="131"/>
      <c r="BI2157" s="131"/>
      <c r="BJ2157" s="131"/>
      <c r="BK2157" s="131"/>
      <c r="BL2157" s="131"/>
      <c r="BM2157" s="131"/>
      <c r="BN2157" s="131"/>
      <c r="BO2157" s="131"/>
      <c r="BP2157" s="131"/>
      <c r="BQ2157" s="131"/>
      <c r="BR2157" s="131"/>
      <c r="BS2157" s="131"/>
      <c r="BT2157" s="131"/>
      <c r="BU2157" s="131"/>
      <c r="BV2157" s="131"/>
      <c r="BW2157" s="131"/>
      <c r="BX2157" s="131"/>
      <c r="BY2157" s="131"/>
      <c r="BZ2157" s="131"/>
      <c r="CA2157" s="131"/>
      <c r="CB2157" s="131"/>
      <c r="CC2157" s="131"/>
      <c r="CD2157" s="131"/>
      <c r="CE2157" s="131"/>
      <c r="CF2157" s="131"/>
      <c r="CG2157" s="131"/>
    </row>
    <row r="2158" spans="2:85" s="132" customFormat="1" ht="16.350000000000001" customHeight="1">
      <c r="B2158" s="701"/>
      <c r="C2158" s="702"/>
      <c r="D2158" s="702"/>
      <c r="E2158" s="702"/>
      <c r="F2158" s="702"/>
      <c r="G2158" s="702"/>
      <c r="H2158" s="702"/>
      <c r="I2158" s="702"/>
      <c r="J2158" s="702"/>
      <c r="K2158" s="702"/>
      <c r="L2158" s="833"/>
      <c r="M2158" s="833"/>
      <c r="N2158" s="833"/>
      <c r="O2158" s="834"/>
      <c r="P2158" s="131"/>
      <c r="Q2158" s="131"/>
      <c r="R2158" s="131"/>
      <c r="S2158" s="131"/>
      <c r="T2158" s="131"/>
      <c r="U2158" s="131"/>
      <c r="V2158" s="131"/>
      <c r="W2158" s="131"/>
      <c r="X2158" s="131"/>
      <c r="Y2158" s="131"/>
      <c r="Z2158" s="131"/>
      <c r="AA2158" s="131"/>
      <c r="AB2158" s="131"/>
      <c r="AC2158" s="131"/>
      <c r="AD2158" s="131"/>
      <c r="AE2158" s="131"/>
      <c r="AF2158" s="131"/>
      <c r="AG2158" s="131"/>
      <c r="AH2158" s="131"/>
      <c r="AI2158" s="131"/>
      <c r="AJ2158" s="131"/>
      <c r="AK2158" s="131"/>
      <c r="AL2158" s="131"/>
      <c r="AM2158" s="131"/>
      <c r="AN2158" s="131"/>
      <c r="AO2158" s="131"/>
      <c r="AP2158" s="131"/>
      <c r="AQ2158" s="131"/>
      <c r="AR2158" s="131"/>
      <c r="AS2158" s="131"/>
      <c r="AT2158" s="131"/>
      <c r="AU2158" s="131"/>
      <c r="AV2158" s="131"/>
      <c r="AW2158" s="131"/>
      <c r="AX2158" s="131"/>
      <c r="AY2158" s="131"/>
      <c r="AZ2158" s="131"/>
      <c r="BA2158" s="131"/>
      <c r="BB2158" s="131"/>
      <c r="BC2158" s="131"/>
      <c r="BD2158" s="131"/>
      <c r="BE2158" s="131"/>
      <c r="BF2158" s="131"/>
      <c r="BG2158" s="131"/>
      <c r="BH2158" s="131"/>
      <c r="BI2158" s="131"/>
      <c r="BJ2158" s="131"/>
      <c r="BK2158" s="131"/>
      <c r="BL2158" s="131"/>
      <c r="BM2158" s="131"/>
      <c r="BN2158" s="131"/>
      <c r="BO2158" s="131"/>
      <c r="BP2158" s="131"/>
      <c r="BQ2158" s="131"/>
      <c r="BR2158" s="131"/>
      <c r="BS2158" s="131"/>
      <c r="BT2158" s="131"/>
      <c r="BU2158" s="131"/>
      <c r="BV2158" s="131"/>
      <c r="BW2158" s="131"/>
      <c r="BX2158" s="131"/>
      <c r="BY2158" s="131"/>
      <c r="BZ2158" s="131"/>
      <c r="CA2158" s="131"/>
      <c r="CB2158" s="131"/>
      <c r="CC2158" s="131"/>
      <c r="CD2158" s="131"/>
      <c r="CE2158" s="131"/>
      <c r="CF2158" s="131"/>
      <c r="CG2158" s="131"/>
    </row>
    <row r="2159" spans="2:85" s="132" customFormat="1" ht="16.350000000000001" customHeight="1" thickBot="1">
      <c r="B2159" s="703"/>
      <c r="C2159" s="704"/>
      <c r="D2159" s="704"/>
      <c r="E2159" s="704"/>
      <c r="F2159" s="704"/>
      <c r="G2159" s="704"/>
      <c r="H2159" s="704"/>
      <c r="I2159" s="704"/>
      <c r="J2159" s="704"/>
      <c r="K2159" s="704"/>
      <c r="L2159" s="835"/>
      <c r="M2159" s="835"/>
      <c r="N2159" s="835"/>
      <c r="O2159" s="836"/>
      <c r="P2159" s="131"/>
      <c r="Q2159" s="131"/>
      <c r="R2159" s="131"/>
      <c r="S2159" s="131"/>
      <c r="T2159" s="131"/>
      <c r="U2159" s="131"/>
      <c r="V2159" s="131"/>
      <c r="W2159" s="131"/>
      <c r="X2159" s="131"/>
      <c r="Y2159" s="131"/>
      <c r="Z2159" s="131"/>
      <c r="AA2159" s="131"/>
      <c r="AB2159" s="131"/>
      <c r="AC2159" s="131"/>
      <c r="AD2159" s="131"/>
      <c r="AE2159" s="131"/>
      <c r="AF2159" s="131"/>
      <c r="AG2159" s="131"/>
      <c r="AH2159" s="131"/>
      <c r="AI2159" s="131"/>
      <c r="AJ2159" s="131"/>
      <c r="AK2159" s="131"/>
      <c r="AL2159" s="131"/>
      <c r="AM2159" s="131"/>
      <c r="AN2159" s="131"/>
      <c r="AO2159" s="131"/>
      <c r="AP2159" s="131"/>
      <c r="AQ2159" s="131"/>
      <c r="AR2159" s="131"/>
      <c r="AS2159" s="131"/>
      <c r="AT2159" s="131"/>
      <c r="AU2159" s="131"/>
      <c r="AV2159" s="131"/>
      <c r="AW2159" s="131"/>
      <c r="AX2159" s="131"/>
      <c r="AY2159" s="131"/>
      <c r="AZ2159" s="131"/>
      <c r="BA2159" s="131"/>
      <c r="BB2159" s="131"/>
      <c r="BC2159" s="131"/>
      <c r="BD2159" s="131"/>
      <c r="BE2159" s="131"/>
      <c r="BF2159" s="131"/>
      <c r="BG2159" s="131"/>
      <c r="BH2159" s="131"/>
      <c r="BI2159" s="131"/>
      <c r="BJ2159" s="131"/>
      <c r="BK2159" s="131"/>
      <c r="BL2159" s="131"/>
      <c r="BM2159" s="131"/>
      <c r="BN2159" s="131"/>
      <c r="BO2159" s="131"/>
      <c r="BP2159" s="131"/>
      <c r="BQ2159" s="131"/>
      <c r="BR2159" s="131"/>
      <c r="BS2159" s="131"/>
      <c r="BT2159" s="131"/>
      <c r="BU2159" s="131"/>
      <c r="BV2159" s="131"/>
      <c r="BW2159" s="131"/>
      <c r="BX2159" s="131"/>
      <c r="BY2159" s="131"/>
      <c r="BZ2159" s="131"/>
      <c r="CA2159" s="131"/>
      <c r="CB2159" s="131"/>
      <c r="CC2159" s="131"/>
      <c r="CD2159" s="131"/>
      <c r="CE2159" s="131"/>
      <c r="CF2159" s="131"/>
      <c r="CG2159" s="131"/>
    </row>
    <row r="2160" spans="2:85" s="854" customFormat="1" ht="16.350000000000001" customHeight="1" thickBot="1"/>
    <row r="2161" spans="2:85" s="132" customFormat="1" ht="16.350000000000001" customHeight="1">
      <c r="B2161" s="874" t="s">
        <v>425</v>
      </c>
      <c r="C2161" s="596" t="s">
        <v>757</v>
      </c>
      <c r="D2161" s="596"/>
      <c r="E2161" s="596"/>
      <c r="F2161" s="596"/>
      <c r="G2161" s="596"/>
      <c r="H2161" s="596"/>
      <c r="I2161" s="596"/>
      <c r="J2161" s="596"/>
      <c r="K2161" s="596"/>
      <c r="L2161" s="596"/>
      <c r="M2161" s="596"/>
      <c r="N2161" s="596"/>
      <c r="O2161" s="597"/>
      <c r="P2161" s="131"/>
      <c r="Q2161" s="131"/>
      <c r="R2161" s="131"/>
      <c r="S2161" s="131"/>
      <c r="T2161" s="131"/>
      <c r="U2161" s="131"/>
      <c r="V2161" s="131"/>
      <c r="W2161" s="131"/>
      <c r="X2161" s="131"/>
      <c r="Y2161" s="131"/>
      <c r="Z2161" s="131"/>
      <c r="AA2161" s="131"/>
      <c r="AB2161" s="131"/>
      <c r="AC2161" s="131"/>
      <c r="AD2161" s="131"/>
      <c r="AE2161" s="131"/>
      <c r="AF2161" s="131"/>
      <c r="AG2161" s="131"/>
      <c r="AH2161" s="131"/>
      <c r="AI2161" s="131"/>
      <c r="AJ2161" s="131"/>
      <c r="AK2161" s="131"/>
      <c r="AL2161" s="131"/>
      <c r="AM2161" s="131"/>
      <c r="AN2161" s="131"/>
      <c r="AO2161" s="131"/>
      <c r="AP2161" s="131"/>
      <c r="AQ2161" s="131"/>
      <c r="AR2161" s="131"/>
      <c r="AS2161" s="131"/>
      <c r="AT2161" s="131"/>
      <c r="AU2161" s="131"/>
      <c r="AV2161" s="131"/>
      <c r="AW2161" s="131"/>
      <c r="AX2161" s="131"/>
      <c r="AY2161" s="131"/>
      <c r="AZ2161" s="131"/>
      <c r="BA2161" s="131"/>
      <c r="BB2161" s="131"/>
      <c r="BC2161" s="131"/>
      <c r="BD2161" s="131"/>
      <c r="BE2161" s="131"/>
      <c r="BF2161" s="131"/>
      <c r="BG2161" s="131"/>
      <c r="BH2161" s="131"/>
      <c r="BI2161" s="131"/>
      <c r="BJ2161" s="131"/>
      <c r="BK2161" s="131"/>
      <c r="BL2161" s="131"/>
      <c r="BM2161" s="131"/>
      <c r="BN2161" s="131"/>
      <c r="BO2161" s="131"/>
      <c r="BP2161" s="131"/>
      <c r="BQ2161" s="131"/>
      <c r="BR2161" s="131"/>
      <c r="BS2161" s="131"/>
      <c r="BT2161" s="131"/>
      <c r="BU2161" s="131"/>
      <c r="BV2161" s="131"/>
      <c r="BW2161" s="131"/>
      <c r="BX2161" s="131"/>
      <c r="BY2161" s="131"/>
      <c r="BZ2161" s="131"/>
      <c r="CA2161" s="131"/>
      <c r="CB2161" s="131"/>
      <c r="CC2161" s="131"/>
      <c r="CD2161" s="131"/>
      <c r="CE2161" s="131"/>
      <c r="CF2161" s="131"/>
      <c r="CG2161" s="131"/>
    </row>
    <row r="2162" spans="2:85" s="132" customFormat="1" ht="16.350000000000001" customHeight="1">
      <c r="B2162" s="875"/>
      <c r="C2162" s="598"/>
      <c r="D2162" s="598"/>
      <c r="E2162" s="598"/>
      <c r="F2162" s="598"/>
      <c r="G2162" s="598"/>
      <c r="H2162" s="598"/>
      <c r="I2162" s="598"/>
      <c r="J2162" s="598"/>
      <c r="K2162" s="598"/>
      <c r="L2162" s="598"/>
      <c r="M2162" s="598"/>
      <c r="N2162" s="598"/>
      <c r="O2162" s="599"/>
      <c r="P2162" s="131"/>
      <c r="Q2162" s="131"/>
      <c r="R2162" s="131"/>
      <c r="S2162" s="131"/>
      <c r="T2162" s="131"/>
      <c r="U2162" s="131"/>
      <c r="V2162" s="131"/>
      <c r="W2162" s="131"/>
      <c r="X2162" s="131"/>
      <c r="Y2162" s="131"/>
      <c r="Z2162" s="131"/>
      <c r="AA2162" s="131"/>
      <c r="AB2162" s="131"/>
      <c r="AC2162" s="131"/>
      <c r="AD2162" s="131"/>
      <c r="AE2162" s="131"/>
      <c r="AF2162" s="131"/>
      <c r="AG2162" s="131"/>
      <c r="AH2162" s="131"/>
      <c r="AI2162" s="131"/>
      <c r="AJ2162" s="131"/>
      <c r="AK2162" s="131"/>
      <c r="AL2162" s="131"/>
      <c r="AM2162" s="131"/>
      <c r="AN2162" s="131"/>
      <c r="AO2162" s="131"/>
      <c r="AP2162" s="131"/>
      <c r="AQ2162" s="131"/>
      <c r="AR2162" s="131"/>
      <c r="AS2162" s="131"/>
      <c r="AT2162" s="131"/>
      <c r="AU2162" s="131"/>
      <c r="AV2162" s="131"/>
      <c r="AW2162" s="131"/>
      <c r="AX2162" s="131"/>
      <c r="AY2162" s="131"/>
      <c r="AZ2162" s="131"/>
      <c r="BA2162" s="131"/>
      <c r="BB2162" s="131"/>
      <c r="BC2162" s="131"/>
      <c r="BD2162" s="131"/>
      <c r="BE2162" s="131"/>
      <c r="BF2162" s="131"/>
      <c r="BG2162" s="131"/>
      <c r="BH2162" s="131"/>
      <c r="BI2162" s="131"/>
      <c r="BJ2162" s="131"/>
      <c r="BK2162" s="131"/>
      <c r="BL2162" s="131"/>
      <c r="BM2162" s="131"/>
      <c r="BN2162" s="131"/>
      <c r="BO2162" s="131"/>
      <c r="BP2162" s="131"/>
      <c r="BQ2162" s="131"/>
      <c r="BR2162" s="131"/>
      <c r="BS2162" s="131"/>
      <c r="BT2162" s="131"/>
      <c r="BU2162" s="131"/>
      <c r="BV2162" s="131"/>
      <c r="BW2162" s="131"/>
      <c r="BX2162" s="131"/>
      <c r="BY2162" s="131"/>
      <c r="BZ2162" s="131"/>
      <c r="CA2162" s="131"/>
      <c r="CB2162" s="131"/>
      <c r="CC2162" s="131"/>
      <c r="CD2162" s="131"/>
      <c r="CE2162" s="131"/>
      <c r="CF2162" s="131"/>
      <c r="CG2162" s="131"/>
    </row>
    <row r="2163" spans="2:85" s="132" customFormat="1" ht="16.350000000000001" customHeight="1">
      <c r="B2163" s="875"/>
      <c r="C2163" s="598"/>
      <c r="D2163" s="598"/>
      <c r="E2163" s="598"/>
      <c r="F2163" s="598"/>
      <c r="G2163" s="598"/>
      <c r="H2163" s="598"/>
      <c r="I2163" s="598"/>
      <c r="J2163" s="598"/>
      <c r="K2163" s="598"/>
      <c r="L2163" s="598"/>
      <c r="M2163" s="598"/>
      <c r="N2163" s="598"/>
      <c r="O2163" s="599"/>
      <c r="P2163" s="131"/>
      <c r="Q2163" s="131"/>
      <c r="R2163" s="131"/>
      <c r="S2163" s="131"/>
      <c r="T2163" s="131"/>
      <c r="U2163" s="131"/>
      <c r="V2163" s="131"/>
      <c r="W2163" s="131"/>
      <c r="X2163" s="131"/>
      <c r="Y2163" s="131"/>
      <c r="Z2163" s="131"/>
      <c r="AA2163" s="131"/>
      <c r="AB2163" s="131"/>
      <c r="AC2163" s="131"/>
      <c r="AD2163" s="131"/>
      <c r="AE2163" s="131"/>
      <c r="AF2163" s="131"/>
      <c r="AG2163" s="131"/>
      <c r="AH2163" s="131"/>
      <c r="AI2163" s="131"/>
      <c r="AJ2163" s="131"/>
      <c r="AK2163" s="131"/>
      <c r="AL2163" s="131"/>
      <c r="AM2163" s="131"/>
      <c r="AN2163" s="131"/>
      <c r="AO2163" s="131"/>
      <c r="AP2163" s="131"/>
      <c r="AQ2163" s="131"/>
      <c r="AR2163" s="131"/>
      <c r="AS2163" s="131"/>
      <c r="AT2163" s="131"/>
      <c r="AU2163" s="131"/>
      <c r="AV2163" s="131"/>
      <c r="AW2163" s="131"/>
      <c r="AX2163" s="131"/>
      <c r="AY2163" s="131"/>
      <c r="AZ2163" s="131"/>
      <c r="BA2163" s="131"/>
      <c r="BB2163" s="131"/>
      <c r="BC2163" s="131"/>
      <c r="BD2163" s="131"/>
      <c r="BE2163" s="131"/>
      <c r="BF2163" s="131"/>
      <c r="BG2163" s="131"/>
      <c r="BH2163" s="131"/>
      <c r="BI2163" s="131"/>
      <c r="BJ2163" s="131"/>
      <c r="BK2163" s="131"/>
      <c r="BL2163" s="131"/>
      <c r="BM2163" s="131"/>
      <c r="BN2163" s="131"/>
      <c r="BO2163" s="131"/>
      <c r="BP2163" s="131"/>
      <c r="BQ2163" s="131"/>
      <c r="BR2163" s="131"/>
      <c r="BS2163" s="131"/>
      <c r="BT2163" s="131"/>
      <c r="BU2163" s="131"/>
      <c r="BV2163" s="131"/>
      <c r="BW2163" s="131"/>
      <c r="BX2163" s="131"/>
      <c r="BY2163" s="131"/>
      <c r="BZ2163" s="131"/>
      <c r="CA2163" s="131"/>
      <c r="CB2163" s="131"/>
      <c r="CC2163" s="131"/>
      <c r="CD2163" s="131"/>
      <c r="CE2163" s="131"/>
      <c r="CF2163" s="131"/>
      <c r="CG2163" s="131"/>
    </row>
    <row r="2164" spans="2:85" ht="16.350000000000001" customHeight="1">
      <c r="B2164" s="875" t="s">
        <v>59</v>
      </c>
      <c r="C2164" s="559"/>
      <c r="D2164" s="876" t="s">
        <v>58</v>
      </c>
      <c r="E2164" s="559"/>
      <c r="F2164" s="917" t="s">
        <v>60</v>
      </c>
      <c r="G2164" s="559"/>
      <c r="H2164" s="918" t="s">
        <v>61</v>
      </c>
      <c r="I2164" s="918"/>
      <c r="J2164" s="753"/>
      <c r="K2164" s="753"/>
      <c r="L2164" s="753"/>
      <c r="M2164" s="753"/>
      <c r="N2164" s="872" t="s">
        <v>62</v>
      </c>
      <c r="O2164" s="741"/>
    </row>
    <row r="2165" spans="2:85" ht="16.350000000000001" customHeight="1">
      <c r="B2165" s="875"/>
      <c r="C2165" s="559"/>
      <c r="D2165" s="876"/>
      <c r="E2165" s="559"/>
      <c r="F2165" s="917"/>
      <c r="G2165" s="559"/>
      <c r="H2165" s="918"/>
      <c r="I2165" s="918"/>
      <c r="J2165" s="753"/>
      <c r="K2165" s="753"/>
      <c r="L2165" s="753"/>
      <c r="M2165" s="753"/>
      <c r="N2165" s="872"/>
      <c r="O2165" s="741"/>
    </row>
    <row r="2166" spans="2:85" ht="16.350000000000001" customHeight="1">
      <c r="B2166" s="888" t="s">
        <v>115</v>
      </c>
      <c r="C2166" s="926"/>
      <c r="D2166" s="926"/>
      <c r="E2166" s="926"/>
      <c r="F2166" s="926"/>
      <c r="G2166" s="926"/>
      <c r="H2166" s="926"/>
      <c r="I2166" s="926"/>
      <c r="J2166" s="926"/>
      <c r="K2166" s="926"/>
      <c r="L2166" s="926"/>
      <c r="M2166" s="926"/>
      <c r="N2166" s="926"/>
      <c r="O2166" s="927"/>
    </row>
    <row r="2167" spans="2:85" ht="16.350000000000001" customHeight="1">
      <c r="B2167" s="888"/>
      <c r="C2167" s="926"/>
      <c r="D2167" s="926"/>
      <c r="E2167" s="926"/>
      <c r="F2167" s="926"/>
      <c r="G2167" s="926"/>
      <c r="H2167" s="926"/>
      <c r="I2167" s="926"/>
      <c r="J2167" s="926"/>
      <c r="K2167" s="926"/>
      <c r="L2167" s="926"/>
      <c r="M2167" s="926"/>
      <c r="N2167" s="926"/>
      <c r="O2167" s="927"/>
    </row>
    <row r="2168" spans="2:85" ht="16.350000000000001" customHeight="1">
      <c r="B2168" s="888"/>
      <c r="C2168" s="926"/>
      <c r="D2168" s="926"/>
      <c r="E2168" s="926"/>
      <c r="F2168" s="926"/>
      <c r="G2168" s="926"/>
      <c r="H2168" s="926"/>
      <c r="I2168" s="926"/>
      <c r="J2168" s="926"/>
      <c r="K2168" s="926"/>
      <c r="L2168" s="926"/>
      <c r="M2168" s="926"/>
      <c r="N2168" s="926"/>
      <c r="O2168" s="927"/>
    </row>
    <row r="2169" spans="2:85" ht="16.350000000000001" customHeight="1">
      <c r="B2169" s="888"/>
      <c r="C2169" s="926"/>
      <c r="D2169" s="926"/>
      <c r="E2169" s="926"/>
      <c r="F2169" s="926"/>
      <c r="G2169" s="926"/>
      <c r="H2169" s="926"/>
      <c r="I2169" s="926"/>
      <c r="J2169" s="926"/>
      <c r="K2169" s="926"/>
      <c r="L2169" s="926"/>
      <c r="M2169" s="926"/>
      <c r="N2169" s="926"/>
      <c r="O2169" s="927"/>
    </row>
    <row r="2170" spans="2:85" ht="16.350000000000001" customHeight="1">
      <c r="B2170" s="888"/>
      <c r="C2170" s="926"/>
      <c r="D2170" s="926"/>
      <c r="E2170" s="926"/>
      <c r="F2170" s="926"/>
      <c r="G2170" s="926"/>
      <c r="H2170" s="926"/>
      <c r="I2170" s="926"/>
      <c r="J2170" s="926"/>
      <c r="K2170" s="926"/>
      <c r="L2170" s="926"/>
      <c r="M2170" s="926"/>
      <c r="N2170" s="926"/>
      <c r="O2170" s="927"/>
    </row>
    <row r="2171" spans="2:85" ht="16.350000000000001" customHeight="1">
      <c r="B2171" s="888"/>
      <c r="C2171" s="926"/>
      <c r="D2171" s="926"/>
      <c r="E2171" s="926"/>
      <c r="F2171" s="926"/>
      <c r="G2171" s="926"/>
      <c r="H2171" s="926"/>
      <c r="I2171" s="926"/>
      <c r="J2171" s="926"/>
      <c r="K2171" s="926"/>
      <c r="L2171" s="926"/>
      <c r="M2171" s="926"/>
      <c r="N2171" s="926"/>
      <c r="O2171" s="927"/>
    </row>
    <row r="2172" spans="2:85" ht="16.350000000000001" customHeight="1">
      <c r="B2172" s="888"/>
      <c r="C2172" s="926"/>
      <c r="D2172" s="926"/>
      <c r="E2172" s="926"/>
      <c r="F2172" s="926"/>
      <c r="G2172" s="926"/>
      <c r="H2172" s="926"/>
      <c r="I2172" s="926"/>
      <c r="J2172" s="926"/>
      <c r="K2172" s="926"/>
      <c r="L2172" s="926"/>
      <c r="M2172" s="926"/>
      <c r="N2172" s="926"/>
      <c r="O2172" s="927"/>
    </row>
    <row r="2173" spans="2:85" ht="16.350000000000001" customHeight="1">
      <c r="B2173" s="888"/>
      <c r="C2173" s="926"/>
      <c r="D2173" s="926"/>
      <c r="E2173" s="926"/>
      <c r="F2173" s="926"/>
      <c r="G2173" s="926"/>
      <c r="H2173" s="926"/>
      <c r="I2173" s="926"/>
      <c r="J2173" s="926"/>
      <c r="K2173" s="926"/>
      <c r="L2173" s="926"/>
      <c r="M2173" s="926"/>
      <c r="N2173" s="926"/>
      <c r="O2173" s="927"/>
    </row>
    <row r="2174" spans="2:85" ht="16.350000000000001" customHeight="1">
      <c r="B2174" s="888"/>
      <c r="C2174" s="926"/>
      <c r="D2174" s="926"/>
      <c r="E2174" s="926"/>
      <c r="F2174" s="926"/>
      <c r="G2174" s="926"/>
      <c r="H2174" s="926"/>
      <c r="I2174" s="926"/>
      <c r="J2174" s="926"/>
      <c r="K2174" s="926"/>
      <c r="L2174" s="926"/>
      <c r="M2174" s="926"/>
      <c r="N2174" s="926"/>
      <c r="O2174" s="927"/>
    </row>
    <row r="2175" spans="2:85" ht="16.350000000000001" customHeight="1">
      <c r="B2175" s="888"/>
      <c r="C2175" s="926"/>
      <c r="D2175" s="926"/>
      <c r="E2175" s="926"/>
      <c r="F2175" s="926"/>
      <c r="G2175" s="926"/>
      <c r="H2175" s="926"/>
      <c r="I2175" s="926"/>
      <c r="J2175" s="926"/>
      <c r="K2175" s="926"/>
      <c r="L2175" s="926"/>
      <c r="M2175" s="926"/>
      <c r="N2175" s="926"/>
      <c r="O2175" s="927"/>
    </row>
    <row r="2176" spans="2:85" ht="16.350000000000001" customHeight="1">
      <c r="B2176" s="888"/>
      <c r="C2176" s="926"/>
      <c r="D2176" s="926"/>
      <c r="E2176" s="926"/>
      <c r="F2176" s="926"/>
      <c r="G2176" s="926"/>
      <c r="H2176" s="926"/>
      <c r="I2176" s="926"/>
      <c r="J2176" s="926"/>
      <c r="K2176" s="926"/>
      <c r="L2176" s="926"/>
      <c r="M2176" s="926"/>
      <c r="N2176" s="926"/>
      <c r="O2176" s="927"/>
    </row>
    <row r="2177" spans="2:15" ht="16.350000000000001" customHeight="1">
      <c r="B2177" s="888"/>
      <c r="C2177" s="926"/>
      <c r="D2177" s="926"/>
      <c r="E2177" s="926"/>
      <c r="F2177" s="926"/>
      <c r="G2177" s="926"/>
      <c r="H2177" s="926"/>
      <c r="I2177" s="926"/>
      <c r="J2177" s="926"/>
      <c r="K2177" s="926"/>
      <c r="L2177" s="926"/>
      <c r="M2177" s="926"/>
      <c r="N2177" s="926"/>
      <c r="O2177" s="927"/>
    </row>
    <row r="2178" spans="2:15" ht="16.350000000000001" customHeight="1">
      <c r="B2178" s="888"/>
      <c r="C2178" s="926"/>
      <c r="D2178" s="926"/>
      <c r="E2178" s="926"/>
      <c r="F2178" s="926"/>
      <c r="G2178" s="926"/>
      <c r="H2178" s="926"/>
      <c r="I2178" s="926"/>
      <c r="J2178" s="926"/>
      <c r="K2178" s="926"/>
      <c r="L2178" s="926"/>
      <c r="M2178" s="926"/>
      <c r="N2178" s="926"/>
      <c r="O2178" s="927"/>
    </row>
    <row r="2179" spans="2:15" ht="16.350000000000001" customHeight="1">
      <c r="B2179" s="888"/>
      <c r="C2179" s="926"/>
      <c r="D2179" s="926"/>
      <c r="E2179" s="926"/>
      <c r="F2179" s="926"/>
      <c r="G2179" s="926"/>
      <c r="H2179" s="926"/>
      <c r="I2179" s="926"/>
      <c r="J2179" s="926"/>
      <c r="K2179" s="926"/>
      <c r="L2179" s="926"/>
      <c r="M2179" s="926"/>
      <c r="N2179" s="926"/>
      <c r="O2179" s="927"/>
    </row>
    <row r="2180" spans="2:15" ht="16.350000000000001" customHeight="1">
      <c r="B2180" s="888"/>
      <c r="C2180" s="926"/>
      <c r="D2180" s="926"/>
      <c r="E2180" s="926"/>
      <c r="F2180" s="926"/>
      <c r="G2180" s="926"/>
      <c r="H2180" s="926"/>
      <c r="I2180" s="926"/>
      <c r="J2180" s="926"/>
      <c r="K2180" s="926"/>
      <c r="L2180" s="926"/>
      <c r="M2180" s="926"/>
      <c r="N2180" s="926"/>
      <c r="O2180" s="927"/>
    </row>
    <row r="2181" spans="2:15" ht="16.350000000000001" customHeight="1">
      <c r="B2181" s="888"/>
      <c r="C2181" s="926"/>
      <c r="D2181" s="926"/>
      <c r="E2181" s="926"/>
      <c r="F2181" s="926"/>
      <c r="G2181" s="926"/>
      <c r="H2181" s="926"/>
      <c r="I2181" s="926"/>
      <c r="J2181" s="926"/>
      <c r="K2181" s="926"/>
      <c r="L2181" s="926"/>
      <c r="M2181" s="926"/>
      <c r="N2181" s="926"/>
      <c r="O2181" s="927"/>
    </row>
    <row r="2182" spans="2:15" ht="16.350000000000001" customHeight="1">
      <c r="B2182" s="888"/>
      <c r="C2182" s="926"/>
      <c r="D2182" s="926"/>
      <c r="E2182" s="926"/>
      <c r="F2182" s="926"/>
      <c r="G2182" s="926"/>
      <c r="H2182" s="926"/>
      <c r="I2182" s="926"/>
      <c r="J2182" s="926"/>
      <c r="K2182" s="926"/>
      <c r="L2182" s="926"/>
      <c r="M2182" s="926"/>
      <c r="N2182" s="926"/>
      <c r="O2182" s="927"/>
    </row>
    <row r="2183" spans="2:15" ht="16.350000000000001" customHeight="1">
      <c r="B2183" s="888"/>
      <c r="C2183" s="926"/>
      <c r="D2183" s="926"/>
      <c r="E2183" s="926"/>
      <c r="F2183" s="926"/>
      <c r="G2183" s="926"/>
      <c r="H2183" s="926"/>
      <c r="I2183" s="926"/>
      <c r="J2183" s="926"/>
      <c r="K2183" s="926"/>
      <c r="L2183" s="926"/>
      <c r="M2183" s="926"/>
      <c r="N2183" s="926"/>
      <c r="O2183" s="927"/>
    </row>
    <row r="2184" spans="2:15" ht="16.350000000000001" customHeight="1">
      <c r="B2184" s="888"/>
      <c r="C2184" s="926"/>
      <c r="D2184" s="926"/>
      <c r="E2184" s="926"/>
      <c r="F2184" s="926"/>
      <c r="G2184" s="926"/>
      <c r="H2184" s="926"/>
      <c r="I2184" s="926"/>
      <c r="J2184" s="926"/>
      <c r="K2184" s="926"/>
      <c r="L2184" s="926"/>
      <c r="M2184" s="926"/>
      <c r="N2184" s="926"/>
      <c r="O2184" s="927"/>
    </row>
    <row r="2185" spans="2:15" ht="16.350000000000001" customHeight="1">
      <c r="B2185" s="870" t="s">
        <v>317</v>
      </c>
      <c r="C2185" s="871"/>
      <c r="D2185" s="871"/>
      <c r="E2185" s="871"/>
      <c r="F2185" s="871"/>
      <c r="G2185" s="871"/>
      <c r="H2185" s="871"/>
      <c r="I2185" s="871"/>
      <c r="J2185" s="871"/>
      <c r="K2185" s="871"/>
      <c r="L2185" s="872" t="s">
        <v>65</v>
      </c>
      <c r="M2185" s="872"/>
      <c r="N2185" s="872"/>
      <c r="O2185" s="873"/>
    </row>
    <row r="2186" spans="2:15" ht="16.350000000000001" customHeight="1">
      <c r="B2186" s="870"/>
      <c r="C2186" s="871"/>
      <c r="D2186" s="871"/>
      <c r="E2186" s="871"/>
      <c r="F2186" s="871"/>
      <c r="G2186" s="871"/>
      <c r="H2186" s="871"/>
      <c r="I2186" s="871"/>
      <c r="J2186" s="871"/>
      <c r="K2186" s="871"/>
      <c r="L2186" s="872"/>
      <c r="M2186" s="872"/>
      <c r="N2186" s="872"/>
      <c r="O2186" s="873"/>
    </row>
    <row r="2187" spans="2:15" ht="16.350000000000001" customHeight="1">
      <c r="B2187" s="767" t="s">
        <v>318</v>
      </c>
      <c r="C2187" s="527"/>
      <c r="D2187" s="527"/>
      <c r="E2187" s="527"/>
      <c r="F2187" s="527"/>
      <c r="G2187" s="527"/>
      <c r="H2187" s="527"/>
      <c r="I2187" s="527"/>
      <c r="J2187" s="527"/>
      <c r="K2187" s="527"/>
      <c r="L2187" s="989" t="s">
        <v>184</v>
      </c>
      <c r="M2187" s="989"/>
      <c r="N2187" s="989"/>
      <c r="O2187" s="990"/>
    </row>
    <row r="2188" spans="2:15" ht="16.350000000000001" customHeight="1">
      <c r="B2188" s="767"/>
      <c r="C2188" s="527"/>
      <c r="D2188" s="527"/>
      <c r="E2188" s="527"/>
      <c r="F2188" s="527"/>
      <c r="G2188" s="527"/>
      <c r="H2188" s="527"/>
      <c r="I2188" s="527"/>
      <c r="J2188" s="527"/>
      <c r="K2188" s="527"/>
      <c r="L2188" s="989"/>
      <c r="M2188" s="989"/>
      <c r="N2188" s="989"/>
      <c r="O2188" s="990"/>
    </row>
    <row r="2189" spans="2:15" ht="16.350000000000001" customHeight="1">
      <c r="B2189" s="767"/>
      <c r="C2189" s="527"/>
      <c r="D2189" s="527"/>
      <c r="E2189" s="527"/>
      <c r="F2189" s="527"/>
      <c r="G2189" s="527"/>
      <c r="H2189" s="527"/>
      <c r="I2189" s="527"/>
      <c r="J2189" s="527"/>
      <c r="K2189" s="527"/>
      <c r="L2189" s="989"/>
      <c r="M2189" s="989"/>
      <c r="N2189" s="989"/>
      <c r="O2189" s="990"/>
    </row>
    <row r="2190" spans="2:15" ht="16.350000000000001" customHeight="1">
      <c r="B2190" s="767"/>
      <c r="C2190" s="527"/>
      <c r="D2190" s="527"/>
      <c r="E2190" s="527"/>
      <c r="F2190" s="527"/>
      <c r="G2190" s="527"/>
      <c r="H2190" s="527"/>
      <c r="I2190" s="527"/>
      <c r="J2190" s="527"/>
      <c r="K2190" s="527"/>
      <c r="L2190" s="989"/>
      <c r="M2190" s="989"/>
      <c r="N2190" s="989"/>
      <c r="O2190" s="990"/>
    </row>
    <row r="2191" spans="2:15" ht="16.350000000000001" customHeight="1" thickBot="1">
      <c r="B2191" s="768"/>
      <c r="C2191" s="554"/>
      <c r="D2191" s="554"/>
      <c r="E2191" s="554"/>
      <c r="F2191" s="554"/>
      <c r="G2191" s="554"/>
      <c r="H2191" s="554"/>
      <c r="I2191" s="554"/>
      <c r="J2191" s="554"/>
      <c r="K2191" s="554"/>
      <c r="L2191" s="991"/>
      <c r="M2191" s="991"/>
      <c r="N2191" s="991"/>
      <c r="O2191" s="992"/>
    </row>
    <row r="2192" spans="2:15" s="697" customFormat="1" ht="16.350000000000001" customHeight="1" thickBot="1"/>
    <row r="2193" spans="2:20" ht="16.350000000000001" customHeight="1">
      <c r="B2193" s="890" t="s">
        <v>424</v>
      </c>
      <c r="C2193" s="596" t="s">
        <v>758</v>
      </c>
      <c r="D2193" s="596"/>
      <c r="E2193" s="596"/>
      <c r="F2193" s="596"/>
      <c r="G2193" s="596"/>
      <c r="H2193" s="596"/>
      <c r="I2193" s="596"/>
      <c r="J2193" s="596"/>
      <c r="K2193" s="596"/>
      <c r="L2193" s="596"/>
      <c r="M2193" s="596"/>
      <c r="N2193" s="596"/>
      <c r="O2193" s="597"/>
      <c r="P2193" s="87"/>
      <c r="Q2193" s="87"/>
      <c r="R2193" s="87"/>
      <c r="S2193" s="87"/>
      <c r="T2193" s="87"/>
    </row>
    <row r="2194" spans="2:20" ht="16.350000000000001" customHeight="1">
      <c r="B2194" s="891"/>
      <c r="C2194" s="598"/>
      <c r="D2194" s="598"/>
      <c r="E2194" s="598"/>
      <c r="F2194" s="598"/>
      <c r="G2194" s="598"/>
      <c r="H2194" s="598"/>
      <c r="I2194" s="598"/>
      <c r="J2194" s="598"/>
      <c r="K2194" s="598"/>
      <c r="L2194" s="598"/>
      <c r="M2194" s="598"/>
      <c r="N2194" s="598"/>
      <c r="O2194" s="599"/>
      <c r="P2194" s="87"/>
      <c r="Q2194" s="87"/>
      <c r="R2194" s="87"/>
      <c r="S2194" s="87"/>
      <c r="T2194" s="87"/>
    </row>
    <row r="2195" spans="2:20" ht="16.350000000000001" customHeight="1">
      <c r="B2195" s="891"/>
      <c r="C2195" s="598"/>
      <c r="D2195" s="598"/>
      <c r="E2195" s="598"/>
      <c r="F2195" s="598"/>
      <c r="G2195" s="598"/>
      <c r="H2195" s="598"/>
      <c r="I2195" s="598"/>
      <c r="J2195" s="598"/>
      <c r="K2195" s="598"/>
      <c r="L2195" s="598"/>
      <c r="M2195" s="598"/>
      <c r="N2195" s="598"/>
      <c r="O2195" s="599"/>
      <c r="P2195" s="87"/>
      <c r="Q2195" s="87"/>
      <c r="R2195" s="87"/>
      <c r="S2195" s="87"/>
      <c r="T2195" s="87"/>
    </row>
    <row r="2196" spans="2:20" ht="16.350000000000001" customHeight="1">
      <c r="B2196" s="875" t="s">
        <v>59</v>
      </c>
      <c r="C2196" s="559"/>
      <c r="D2196" s="876" t="s">
        <v>58</v>
      </c>
      <c r="E2196" s="559"/>
      <c r="F2196" s="917" t="s">
        <v>60</v>
      </c>
      <c r="G2196" s="559"/>
      <c r="H2196" s="918" t="s">
        <v>61</v>
      </c>
      <c r="I2196" s="918"/>
      <c r="J2196" s="753"/>
      <c r="K2196" s="753"/>
      <c r="L2196" s="753"/>
      <c r="M2196" s="753"/>
      <c r="N2196" s="872" t="s">
        <v>62</v>
      </c>
      <c r="O2196" s="741"/>
      <c r="P2196" s="87"/>
      <c r="Q2196" s="87"/>
      <c r="R2196" s="87"/>
      <c r="S2196" s="87"/>
      <c r="T2196" s="87"/>
    </row>
    <row r="2197" spans="2:20" ht="16.350000000000001" customHeight="1">
      <c r="B2197" s="875"/>
      <c r="C2197" s="559"/>
      <c r="D2197" s="876"/>
      <c r="E2197" s="559"/>
      <c r="F2197" s="917"/>
      <c r="G2197" s="559"/>
      <c r="H2197" s="918"/>
      <c r="I2197" s="918"/>
      <c r="J2197" s="753"/>
      <c r="K2197" s="753"/>
      <c r="L2197" s="753"/>
      <c r="M2197" s="753"/>
      <c r="N2197" s="872"/>
      <c r="O2197" s="741"/>
      <c r="P2197" s="87"/>
      <c r="Q2197" s="87"/>
      <c r="R2197" s="87"/>
      <c r="S2197" s="87"/>
      <c r="T2197" s="87"/>
    </row>
    <row r="2198" spans="2:20" ht="16.350000000000001" customHeight="1">
      <c r="B2198" s="866" t="s">
        <v>523</v>
      </c>
      <c r="C2198" s="867"/>
      <c r="D2198" s="868"/>
      <c r="E2198" s="868"/>
      <c r="F2198" s="868"/>
      <c r="G2198" s="868"/>
      <c r="H2198" s="868"/>
      <c r="I2198" s="868"/>
      <c r="J2198" s="868"/>
      <c r="K2198" s="868"/>
      <c r="L2198" s="868"/>
      <c r="M2198" s="868"/>
      <c r="N2198" s="868"/>
      <c r="O2198" s="869"/>
      <c r="P2198" s="87"/>
      <c r="Q2198" s="87"/>
      <c r="R2198" s="87"/>
      <c r="S2198" s="87"/>
      <c r="T2198" s="87"/>
    </row>
    <row r="2199" spans="2:20" ht="16.350000000000001" customHeight="1">
      <c r="B2199" s="866"/>
      <c r="C2199" s="868"/>
      <c r="D2199" s="868"/>
      <c r="E2199" s="868"/>
      <c r="F2199" s="868"/>
      <c r="G2199" s="868"/>
      <c r="H2199" s="868"/>
      <c r="I2199" s="868"/>
      <c r="J2199" s="868"/>
      <c r="K2199" s="868"/>
      <c r="L2199" s="868"/>
      <c r="M2199" s="868"/>
      <c r="N2199" s="868"/>
      <c r="O2199" s="869"/>
      <c r="P2199" s="87"/>
      <c r="Q2199" s="87"/>
      <c r="R2199" s="87"/>
      <c r="S2199" s="87"/>
      <c r="T2199" s="87"/>
    </row>
    <row r="2200" spans="2:20" ht="16.350000000000001" customHeight="1">
      <c r="B2200" s="866"/>
      <c r="C2200" s="868"/>
      <c r="D2200" s="868"/>
      <c r="E2200" s="868"/>
      <c r="F2200" s="868"/>
      <c r="G2200" s="868"/>
      <c r="H2200" s="868"/>
      <c r="I2200" s="868"/>
      <c r="J2200" s="868"/>
      <c r="K2200" s="868"/>
      <c r="L2200" s="868"/>
      <c r="M2200" s="868"/>
      <c r="N2200" s="868"/>
      <c r="O2200" s="869"/>
      <c r="P2200" s="87"/>
      <c r="Q2200" s="87"/>
      <c r="R2200" s="87"/>
      <c r="S2200" s="87"/>
      <c r="T2200" s="87"/>
    </row>
    <row r="2201" spans="2:20" ht="16.350000000000001" customHeight="1">
      <c r="B2201" s="866"/>
      <c r="C2201" s="868"/>
      <c r="D2201" s="868"/>
      <c r="E2201" s="868"/>
      <c r="F2201" s="868"/>
      <c r="G2201" s="868"/>
      <c r="H2201" s="868"/>
      <c r="I2201" s="868"/>
      <c r="J2201" s="868"/>
      <c r="K2201" s="868"/>
      <c r="L2201" s="868"/>
      <c r="M2201" s="868"/>
      <c r="N2201" s="868"/>
      <c r="O2201" s="869"/>
      <c r="P2201" s="87"/>
      <c r="Q2201" s="87"/>
      <c r="R2201" s="87"/>
      <c r="S2201" s="87"/>
      <c r="T2201" s="87"/>
    </row>
    <row r="2202" spans="2:20" ht="16.350000000000001" customHeight="1">
      <c r="B2202" s="866"/>
      <c r="C2202" s="868"/>
      <c r="D2202" s="868"/>
      <c r="E2202" s="868"/>
      <c r="F2202" s="868"/>
      <c r="G2202" s="868"/>
      <c r="H2202" s="868"/>
      <c r="I2202" s="868"/>
      <c r="J2202" s="868"/>
      <c r="K2202" s="868"/>
      <c r="L2202" s="868"/>
      <c r="M2202" s="868"/>
      <c r="N2202" s="868"/>
      <c r="O2202" s="869"/>
      <c r="P2202" s="87"/>
      <c r="Q2202" s="87"/>
      <c r="R2202" s="87"/>
      <c r="S2202" s="87"/>
      <c r="T2202" s="87"/>
    </row>
    <row r="2203" spans="2:20" ht="16.350000000000001" customHeight="1">
      <c r="B2203" s="866"/>
      <c r="C2203" s="868"/>
      <c r="D2203" s="868"/>
      <c r="E2203" s="868"/>
      <c r="F2203" s="868"/>
      <c r="G2203" s="868"/>
      <c r="H2203" s="868"/>
      <c r="I2203" s="868"/>
      <c r="J2203" s="868"/>
      <c r="K2203" s="868"/>
      <c r="L2203" s="868"/>
      <c r="M2203" s="868"/>
      <c r="N2203" s="868"/>
      <c r="O2203" s="869"/>
      <c r="P2203" s="87"/>
      <c r="Q2203" s="87"/>
      <c r="R2203" s="87"/>
      <c r="S2203" s="87"/>
      <c r="T2203" s="87"/>
    </row>
    <row r="2204" spans="2:20" ht="16.350000000000001" customHeight="1">
      <c r="B2204" s="866"/>
      <c r="C2204" s="868"/>
      <c r="D2204" s="868"/>
      <c r="E2204" s="868"/>
      <c r="F2204" s="868"/>
      <c r="G2204" s="868"/>
      <c r="H2204" s="868"/>
      <c r="I2204" s="868"/>
      <c r="J2204" s="868"/>
      <c r="K2204" s="868"/>
      <c r="L2204" s="868"/>
      <c r="M2204" s="868"/>
      <c r="N2204" s="868"/>
      <c r="O2204" s="869"/>
      <c r="P2204" s="87"/>
      <c r="Q2204" s="87"/>
      <c r="R2204" s="87"/>
      <c r="S2204" s="87"/>
      <c r="T2204" s="87"/>
    </row>
    <row r="2205" spans="2:20" ht="16.350000000000001" customHeight="1">
      <c r="B2205" s="866"/>
      <c r="C2205" s="868"/>
      <c r="D2205" s="868"/>
      <c r="E2205" s="868"/>
      <c r="F2205" s="868"/>
      <c r="G2205" s="868"/>
      <c r="H2205" s="868"/>
      <c r="I2205" s="868"/>
      <c r="J2205" s="868"/>
      <c r="K2205" s="868"/>
      <c r="L2205" s="868"/>
      <c r="M2205" s="868"/>
      <c r="N2205" s="868"/>
      <c r="O2205" s="869"/>
      <c r="P2205" s="87"/>
      <c r="Q2205" s="87"/>
      <c r="R2205" s="87"/>
      <c r="S2205" s="87"/>
      <c r="T2205" s="87"/>
    </row>
    <row r="2206" spans="2:20" ht="16.350000000000001" customHeight="1">
      <c r="B2206" s="866"/>
      <c r="C2206" s="868"/>
      <c r="D2206" s="868"/>
      <c r="E2206" s="868"/>
      <c r="F2206" s="868"/>
      <c r="G2206" s="868"/>
      <c r="H2206" s="868"/>
      <c r="I2206" s="868"/>
      <c r="J2206" s="868"/>
      <c r="K2206" s="868"/>
      <c r="L2206" s="868"/>
      <c r="M2206" s="868"/>
      <c r="N2206" s="868"/>
      <c r="O2206" s="869"/>
      <c r="P2206" s="87"/>
      <c r="Q2206" s="87"/>
      <c r="R2206" s="87"/>
      <c r="S2206" s="87"/>
      <c r="T2206" s="87"/>
    </row>
    <row r="2207" spans="2:20" ht="16.350000000000001" customHeight="1">
      <c r="B2207" s="866"/>
      <c r="C2207" s="868"/>
      <c r="D2207" s="868"/>
      <c r="E2207" s="868"/>
      <c r="F2207" s="868"/>
      <c r="G2207" s="868"/>
      <c r="H2207" s="868"/>
      <c r="I2207" s="868"/>
      <c r="J2207" s="868"/>
      <c r="K2207" s="868"/>
      <c r="L2207" s="868"/>
      <c r="M2207" s="868"/>
      <c r="N2207" s="868"/>
      <c r="O2207" s="869"/>
      <c r="P2207" s="87"/>
      <c r="Q2207" s="87"/>
      <c r="R2207" s="87"/>
      <c r="S2207" s="87"/>
      <c r="T2207" s="87"/>
    </row>
    <row r="2208" spans="2:20" ht="16.350000000000001" customHeight="1">
      <c r="B2208" s="866"/>
      <c r="C2208" s="868"/>
      <c r="D2208" s="868"/>
      <c r="E2208" s="868"/>
      <c r="F2208" s="868"/>
      <c r="G2208" s="868"/>
      <c r="H2208" s="868"/>
      <c r="I2208" s="868"/>
      <c r="J2208" s="868"/>
      <c r="K2208" s="868"/>
      <c r="L2208" s="868"/>
      <c r="M2208" s="868"/>
      <c r="N2208" s="868"/>
      <c r="O2208" s="869"/>
      <c r="P2208" s="87"/>
      <c r="Q2208" s="87"/>
      <c r="R2208" s="87"/>
      <c r="S2208" s="87"/>
      <c r="T2208" s="87"/>
    </row>
    <row r="2209" spans="2:85" ht="16.350000000000001" customHeight="1">
      <c r="B2209" s="866"/>
      <c r="C2209" s="868"/>
      <c r="D2209" s="868"/>
      <c r="E2209" s="868"/>
      <c r="F2209" s="868"/>
      <c r="G2209" s="868"/>
      <c r="H2209" s="868"/>
      <c r="I2209" s="868"/>
      <c r="J2209" s="868"/>
      <c r="K2209" s="868"/>
      <c r="L2209" s="868"/>
      <c r="M2209" s="868"/>
      <c r="N2209" s="868"/>
      <c r="O2209" s="869"/>
      <c r="P2209" s="87"/>
      <c r="Q2209" s="87"/>
      <c r="R2209" s="87"/>
      <c r="S2209" s="87"/>
      <c r="T2209" s="87"/>
    </row>
    <row r="2210" spans="2:85" ht="16.350000000000001" customHeight="1">
      <c r="B2210" s="866"/>
      <c r="C2210" s="868"/>
      <c r="D2210" s="868"/>
      <c r="E2210" s="868"/>
      <c r="F2210" s="868"/>
      <c r="G2210" s="868"/>
      <c r="H2210" s="868"/>
      <c r="I2210" s="868"/>
      <c r="J2210" s="868"/>
      <c r="K2210" s="868"/>
      <c r="L2210" s="868"/>
      <c r="M2210" s="868"/>
      <c r="N2210" s="868"/>
      <c r="O2210" s="869"/>
      <c r="P2210" s="87"/>
      <c r="Q2210" s="87"/>
      <c r="R2210" s="87"/>
      <c r="S2210" s="87"/>
      <c r="T2210" s="87"/>
    </row>
    <row r="2211" spans="2:85" ht="16.350000000000001" customHeight="1">
      <c r="B2211" s="866"/>
      <c r="C2211" s="868"/>
      <c r="D2211" s="868"/>
      <c r="E2211" s="868"/>
      <c r="F2211" s="868"/>
      <c r="G2211" s="868"/>
      <c r="H2211" s="868"/>
      <c r="I2211" s="868"/>
      <c r="J2211" s="868"/>
      <c r="K2211" s="868"/>
      <c r="L2211" s="868"/>
      <c r="M2211" s="868"/>
      <c r="N2211" s="868"/>
      <c r="O2211" s="869"/>
      <c r="P2211" s="87"/>
      <c r="Q2211" s="87"/>
      <c r="R2211" s="87"/>
      <c r="S2211" s="87"/>
      <c r="T2211" s="87"/>
    </row>
    <row r="2212" spans="2:85" ht="16.350000000000001" customHeight="1">
      <c r="B2212" s="866"/>
      <c r="C2212" s="868"/>
      <c r="D2212" s="868"/>
      <c r="E2212" s="868"/>
      <c r="F2212" s="868"/>
      <c r="G2212" s="868"/>
      <c r="H2212" s="868"/>
      <c r="I2212" s="868"/>
      <c r="J2212" s="868"/>
      <c r="K2212" s="868"/>
      <c r="L2212" s="868"/>
      <c r="M2212" s="868"/>
      <c r="N2212" s="868"/>
      <c r="O2212" s="869"/>
      <c r="P2212" s="87"/>
      <c r="Q2212" s="87"/>
      <c r="R2212" s="87"/>
      <c r="S2212" s="87"/>
      <c r="T2212" s="87"/>
    </row>
    <row r="2213" spans="2:85" ht="16.350000000000001" customHeight="1">
      <c r="B2213" s="866"/>
      <c r="C2213" s="868"/>
      <c r="D2213" s="868"/>
      <c r="E2213" s="868"/>
      <c r="F2213" s="868"/>
      <c r="G2213" s="868"/>
      <c r="H2213" s="868"/>
      <c r="I2213" s="868"/>
      <c r="J2213" s="868"/>
      <c r="K2213" s="868"/>
      <c r="L2213" s="868"/>
      <c r="M2213" s="868"/>
      <c r="N2213" s="868"/>
      <c r="O2213" s="869"/>
      <c r="P2213" s="87"/>
      <c r="Q2213" s="87"/>
      <c r="R2213" s="87"/>
      <c r="S2213" s="87"/>
      <c r="T2213" s="87"/>
    </row>
    <row r="2214" spans="2:85" ht="16.350000000000001" customHeight="1">
      <c r="B2214" s="866"/>
      <c r="C2214" s="868"/>
      <c r="D2214" s="868"/>
      <c r="E2214" s="868"/>
      <c r="F2214" s="868"/>
      <c r="G2214" s="868"/>
      <c r="H2214" s="868"/>
      <c r="I2214" s="868"/>
      <c r="J2214" s="868"/>
      <c r="K2214" s="868"/>
      <c r="L2214" s="868"/>
      <c r="M2214" s="868"/>
      <c r="N2214" s="868"/>
      <c r="O2214" s="869"/>
      <c r="P2214" s="87"/>
      <c r="Q2214" s="87"/>
      <c r="R2214" s="87"/>
      <c r="S2214" s="87"/>
      <c r="T2214" s="87"/>
    </row>
    <row r="2215" spans="2:85" ht="16.350000000000001" customHeight="1">
      <c r="B2215" s="866"/>
      <c r="C2215" s="868"/>
      <c r="D2215" s="868"/>
      <c r="E2215" s="868"/>
      <c r="F2215" s="868"/>
      <c r="G2215" s="868"/>
      <c r="H2215" s="868"/>
      <c r="I2215" s="868"/>
      <c r="J2215" s="868"/>
      <c r="K2215" s="868"/>
      <c r="L2215" s="868"/>
      <c r="M2215" s="868"/>
      <c r="N2215" s="868"/>
      <c r="O2215" s="869"/>
      <c r="P2215" s="87"/>
      <c r="Q2215" s="87"/>
      <c r="R2215" s="87"/>
      <c r="S2215" s="87"/>
      <c r="T2215" s="87"/>
    </row>
    <row r="2216" spans="2:85" s="132" customFormat="1" ht="16.350000000000001" customHeight="1">
      <c r="B2216" s="870" t="s">
        <v>192</v>
      </c>
      <c r="C2216" s="871"/>
      <c r="D2216" s="871"/>
      <c r="E2216" s="871"/>
      <c r="F2216" s="871"/>
      <c r="G2216" s="871"/>
      <c r="H2216" s="871"/>
      <c r="I2216" s="871"/>
      <c r="J2216" s="871"/>
      <c r="K2216" s="871"/>
      <c r="L2216" s="872" t="s">
        <v>65</v>
      </c>
      <c r="M2216" s="872"/>
      <c r="N2216" s="872"/>
      <c r="O2216" s="873"/>
      <c r="P2216" s="131"/>
      <c r="Q2216" s="131"/>
      <c r="R2216" s="131"/>
      <c r="S2216" s="131"/>
      <c r="T2216" s="131"/>
      <c r="U2216" s="131"/>
      <c r="V2216" s="131"/>
      <c r="W2216" s="131"/>
      <c r="X2216" s="131"/>
      <c r="Y2216" s="131"/>
      <c r="Z2216" s="131"/>
      <c r="AA2216" s="131"/>
      <c r="AB2216" s="131"/>
      <c r="AC2216" s="131"/>
      <c r="AD2216" s="131"/>
      <c r="AE2216" s="131"/>
      <c r="AF2216" s="131"/>
      <c r="AG2216" s="131"/>
      <c r="AH2216" s="131"/>
      <c r="AI2216" s="131"/>
      <c r="AJ2216" s="131"/>
      <c r="AK2216" s="131"/>
      <c r="AL2216" s="131"/>
      <c r="AM2216" s="131"/>
      <c r="AN2216" s="131"/>
      <c r="AO2216" s="131"/>
      <c r="AP2216" s="131"/>
      <c r="AQ2216" s="131"/>
      <c r="AR2216" s="131"/>
      <c r="AS2216" s="131"/>
      <c r="AT2216" s="131"/>
      <c r="AU2216" s="131"/>
      <c r="AV2216" s="131"/>
      <c r="AW2216" s="131"/>
      <c r="AX2216" s="131"/>
      <c r="AY2216" s="131"/>
      <c r="AZ2216" s="131"/>
      <c r="BA2216" s="131"/>
      <c r="BB2216" s="131"/>
      <c r="BC2216" s="131"/>
      <c r="BD2216" s="131"/>
      <c r="BE2216" s="131"/>
      <c r="BF2216" s="131"/>
      <c r="BG2216" s="131"/>
      <c r="BH2216" s="131"/>
      <c r="BI2216" s="131"/>
      <c r="BJ2216" s="131"/>
      <c r="BK2216" s="131"/>
      <c r="BL2216" s="131"/>
      <c r="BM2216" s="131"/>
      <c r="BN2216" s="131"/>
      <c r="BO2216" s="131"/>
      <c r="BP2216" s="131"/>
      <c r="BQ2216" s="131"/>
      <c r="BR2216" s="131"/>
      <c r="BS2216" s="131"/>
      <c r="BT2216" s="131"/>
      <c r="BU2216" s="131"/>
      <c r="BV2216" s="131"/>
      <c r="BW2216" s="131"/>
      <c r="BX2216" s="131"/>
      <c r="BY2216" s="131"/>
      <c r="BZ2216" s="131"/>
      <c r="CA2216" s="131"/>
      <c r="CB2216" s="131"/>
      <c r="CC2216" s="131"/>
      <c r="CD2216" s="131"/>
      <c r="CE2216" s="131"/>
      <c r="CF2216" s="131"/>
      <c r="CG2216" s="131"/>
    </row>
    <row r="2217" spans="2:85" s="132" customFormat="1" ht="16.350000000000001" customHeight="1">
      <c r="B2217" s="870"/>
      <c r="C2217" s="871"/>
      <c r="D2217" s="871"/>
      <c r="E2217" s="871"/>
      <c r="F2217" s="871"/>
      <c r="G2217" s="871"/>
      <c r="H2217" s="871"/>
      <c r="I2217" s="871"/>
      <c r="J2217" s="871"/>
      <c r="K2217" s="871"/>
      <c r="L2217" s="872"/>
      <c r="M2217" s="872"/>
      <c r="N2217" s="872"/>
      <c r="O2217" s="873"/>
      <c r="P2217" s="131"/>
      <c r="Q2217" s="131"/>
      <c r="R2217" s="131"/>
      <c r="S2217" s="131"/>
      <c r="T2217" s="131"/>
      <c r="U2217" s="131"/>
      <c r="V2217" s="131"/>
      <c r="W2217" s="131"/>
      <c r="X2217" s="131"/>
      <c r="Y2217" s="131"/>
      <c r="Z2217" s="131"/>
      <c r="AA2217" s="131"/>
      <c r="AB2217" s="131"/>
      <c r="AC2217" s="131"/>
      <c r="AD2217" s="131"/>
      <c r="AE2217" s="131"/>
      <c r="AF2217" s="131"/>
      <c r="AG2217" s="131"/>
      <c r="AH2217" s="131"/>
      <c r="AI2217" s="131"/>
      <c r="AJ2217" s="131"/>
      <c r="AK2217" s="131"/>
      <c r="AL2217" s="131"/>
      <c r="AM2217" s="131"/>
      <c r="AN2217" s="131"/>
      <c r="AO2217" s="131"/>
      <c r="AP2217" s="131"/>
      <c r="AQ2217" s="131"/>
      <c r="AR2217" s="131"/>
      <c r="AS2217" s="131"/>
      <c r="AT2217" s="131"/>
      <c r="AU2217" s="131"/>
      <c r="AV2217" s="131"/>
      <c r="AW2217" s="131"/>
      <c r="AX2217" s="131"/>
      <c r="AY2217" s="131"/>
      <c r="AZ2217" s="131"/>
      <c r="BA2217" s="131"/>
      <c r="BB2217" s="131"/>
      <c r="BC2217" s="131"/>
      <c r="BD2217" s="131"/>
      <c r="BE2217" s="131"/>
      <c r="BF2217" s="131"/>
      <c r="BG2217" s="131"/>
      <c r="BH2217" s="131"/>
      <c r="BI2217" s="131"/>
      <c r="BJ2217" s="131"/>
      <c r="BK2217" s="131"/>
      <c r="BL2217" s="131"/>
      <c r="BM2217" s="131"/>
      <c r="BN2217" s="131"/>
      <c r="BO2217" s="131"/>
      <c r="BP2217" s="131"/>
      <c r="BQ2217" s="131"/>
      <c r="BR2217" s="131"/>
      <c r="BS2217" s="131"/>
      <c r="BT2217" s="131"/>
      <c r="BU2217" s="131"/>
      <c r="BV2217" s="131"/>
      <c r="BW2217" s="131"/>
      <c r="BX2217" s="131"/>
      <c r="BY2217" s="131"/>
      <c r="BZ2217" s="131"/>
      <c r="CA2217" s="131"/>
      <c r="CB2217" s="131"/>
      <c r="CC2217" s="131"/>
      <c r="CD2217" s="131"/>
      <c r="CE2217" s="131"/>
      <c r="CF2217" s="131"/>
      <c r="CG2217" s="131"/>
    </row>
    <row r="2218" spans="2:85" s="132" customFormat="1" ht="16.350000000000001" customHeight="1">
      <c r="B2218" s="767" t="s">
        <v>765</v>
      </c>
      <c r="C2218" s="527"/>
      <c r="D2218" s="527"/>
      <c r="E2218" s="527"/>
      <c r="F2218" s="527"/>
      <c r="G2218" s="527"/>
      <c r="H2218" s="527"/>
      <c r="I2218" s="527"/>
      <c r="J2218" s="527"/>
      <c r="K2218" s="527"/>
      <c r="L2218" s="833"/>
      <c r="M2218" s="833"/>
      <c r="N2218" s="833"/>
      <c r="O2218" s="834"/>
      <c r="P2218" s="131"/>
      <c r="Q2218" s="131"/>
      <c r="R2218" s="131"/>
      <c r="S2218" s="131"/>
      <c r="T2218" s="131"/>
      <c r="U2218" s="131"/>
      <c r="V2218" s="131"/>
      <c r="W2218" s="131"/>
      <c r="X2218" s="131"/>
      <c r="Y2218" s="131"/>
      <c r="Z2218" s="131"/>
      <c r="AA2218" s="131"/>
      <c r="AB2218" s="131"/>
      <c r="AC2218" s="131"/>
      <c r="AD2218" s="131"/>
      <c r="AE2218" s="131"/>
      <c r="AF2218" s="131"/>
      <c r="AG2218" s="131"/>
      <c r="AH2218" s="131"/>
      <c r="AI2218" s="131"/>
      <c r="AJ2218" s="131"/>
      <c r="AK2218" s="131"/>
      <c r="AL2218" s="131"/>
      <c r="AM2218" s="131"/>
      <c r="AN2218" s="131"/>
      <c r="AO2218" s="131"/>
      <c r="AP2218" s="131"/>
      <c r="AQ2218" s="131"/>
      <c r="AR2218" s="131"/>
      <c r="AS2218" s="131"/>
      <c r="AT2218" s="131"/>
      <c r="AU2218" s="131"/>
      <c r="AV2218" s="131"/>
      <c r="AW2218" s="131"/>
      <c r="AX2218" s="131"/>
      <c r="AY2218" s="131"/>
      <c r="AZ2218" s="131"/>
      <c r="BA2218" s="131"/>
      <c r="BB2218" s="131"/>
      <c r="BC2218" s="131"/>
      <c r="BD2218" s="131"/>
      <c r="BE2218" s="131"/>
      <c r="BF2218" s="131"/>
      <c r="BG2218" s="131"/>
      <c r="BH2218" s="131"/>
      <c r="BI2218" s="131"/>
      <c r="BJ2218" s="131"/>
      <c r="BK2218" s="131"/>
      <c r="BL2218" s="131"/>
      <c r="BM2218" s="131"/>
      <c r="BN2218" s="131"/>
      <c r="BO2218" s="131"/>
      <c r="BP2218" s="131"/>
      <c r="BQ2218" s="131"/>
      <c r="BR2218" s="131"/>
      <c r="BS2218" s="131"/>
      <c r="BT2218" s="131"/>
      <c r="BU2218" s="131"/>
      <c r="BV2218" s="131"/>
      <c r="BW2218" s="131"/>
      <c r="BX2218" s="131"/>
      <c r="BY2218" s="131"/>
      <c r="BZ2218" s="131"/>
      <c r="CA2218" s="131"/>
      <c r="CB2218" s="131"/>
      <c r="CC2218" s="131"/>
      <c r="CD2218" s="131"/>
      <c r="CE2218" s="131"/>
      <c r="CF2218" s="131"/>
      <c r="CG2218" s="131"/>
    </row>
    <row r="2219" spans="2:85" s="132" customFormat="1" ht="16.350000000000001" customHeight="1">
      <c r="B2219" s="767"/>
      <c r="C2219" s="527"/>
      <c r="D2219" s="527"/>
      <c r="E2219" s="527"/>
      <c r="F2219" s="527"/>
      <c r="G2219" s="527"/>
      <c r="H2219" s="527"/>
      <c r="I2219" s="527"/>
      <c r="J2219" s="527"/>
      <c r="K2219" s="527"/>
      <c r="L2219" s="833"/>
      <c r="M2219" s="833"/>
      <c r="N2219" s="833"/>
      <c r="O2219" s="834"/>
      <c r="P2219" s="131"/>
      <c r="Q2219" s="131"/>
      <c r="R2219" s="131"/>
      <c r="S2219" s="131"/>
      <c r="T2219" s="131"/>
      <c r="U2219" s="131"/>
      <c r="V2219" s="131"/>
      <c r="W2219" s="131"/>
      <c r="X2219" s="131"/>
      <c r="Y2219" s="131"/>
      <c r="Z2219" s="131"/>
      <c r="AA2219" s="131"/>
      <c r="AB2219" s="131"/>
      <c r="AC2219" s="131"/>
      <c r="AD2219" s="131"/>
      <c r="AE2219" s="131"/>
      <c r="AF2219" s="131"/>
      <c r="AG2219" s="131"/>
      <c r="AH2219" s="131"/>
      <c r="AI2219" s="131"/>
      <c r="AJ2219" s="131"/>
      <c r="AK2219" s="131"/>
      <c r="AL2219" s="131"/>
      <c r="AM2219" s="131"/>
      <c r="AN2219" s="131"/>
      <c r="AO2219" s="131"/>
      <c r="AP2219" s="131"/>
      <c r="AQ2219" s="131"/>
      <c r="AR2219" s="131"/>
      <c r="AS2219" s="131"/>
      <c r="AT2219" s="131"/>
      <c r="AU2219" s="131"/>
      <c r="AV2219" s="131"/>
      <c r="AW2219" s="131"/>
      <c r="AX2219" s="131"/>
      <c r="AY2219" s="131"/>
      <c r="AZ2219" s="131"/>
      <c r="BA2219" s="131"/>
      <c r="BB2219" s="131"/>
      <c r="BC2219" s="131"/>
      <c r="BD2219" s="131"/>
      <c r="BE2219" s="131"/>
      <c r="BF2219" s="131"/>
      <c r="BG2219" s="131"/>
      <c r="BH2219" s="131"/>
      <c r="BI2219" s="131"/>
      <c r="BJ2219" s="131"/>
      <c r="BK2219" s="131"/>
      <c r="BL2219" s="131"/>
      <c r="BM2219" s="131"/>
      <c r="BN2219" s="131"/>
      <c r="BO2219" s="131"/>
      <c r="BP2219" s="131"/>
      <c r="BQ2219" s="131"/>
      <c r="BR2219" s="131"/>
      <c r="BS2219" s="131"/>
      <c r="BT2219" s="131"/>
      <c r="BU2219" s="131"/>
      <c r="BV2219" s="131"/>
      <c r="BW2219" s="131"/>
      <c r="BX2219" s="131"/>
      <c r="BY2219" s="131"/>
      <c r="BZ2219" s="131"/>
      <c r="CA2219" s="131"/>
      <c r="CB2219" s="131"/>
      <c r="CC2219" s="131"/>
      <c r="CD2219" s="131"/>
      <c r="CE2219" s="131"/>
      <c r="CF2219" s="131"/>
      <c r="CG2219" s="131"/>
    </row>
    <row r="2220" spans="2:85" s="132" customFormat="1" ht="16.350000000000001" customHeight="1">
      <c r="B2220" s="767"/>
      <c r="C2220" s="527"/>
      <c r="D2220" s="527"/>
      <c r="E2220" s="527"/>
      <c r="F2220" s="527"/>
      <c r="G2220" s="527"/>
      <c r="H2220" s="527"/>
      <c r="I2220" s="527"/>
      <c r="J2220" s="527"/>
      <c r="K2220" s="527"/>
      <c r="L2220" s="833"/>
      <c r="M2220" s="833"/>
      <c r="N2220" s="833"/>
      <c r="O2220" s="834"/>
      <c r="P2220" s="131"/>
      <c r="Q2220" s="131"/>
      <c r="R2220" s="131"/>
      <c r="S2220" s="131"/>
      <c r="T2220" s="131"/>
      <c r="U2220" s="131"/>
      <c r="V2220" s="131"/>
      <c r="W2220" s="131"/>
      <c r="X2220" s="131"/>
      <c r="Y2220" s="131"/>
      <c r="Z2220" s="131"/>
      <c r="AA2220" s="131"/>
      <c r="AB2220" s="131"/>
      <c r="AC2220" s="131"/>
      <c r="AD2220" s="131"/>
      <c r="AE2220" s="131"/>
      <c r="AF2220" s="131"/>
      <c r="AG2220" s="131"/>
      <c r="AH2220" s="131"/>
      <c r="AI2220" s="131"/>
      <c r="AJ2220" s="131"/>
      <c r="AK2220" s="131"/>
      <c r="AL2220" s="131"/>
      <c r="AM2220" s="131"/>
      <c r="AN2220" s="131"/>
      <c r="AO2220" s="131"/>
      <c r="AP2220" s="131"/>
      <c r="AQ2220" s="131"/>
      <c r="AR2220" s="131"/>
      <c r="AS2220" s="131"/>
      <c r="AT2220" s="131"/>
      <c r="AU2220" s="131"/>
      <c r="AV2220" s="131"/>
      <c r="AW2220" s="131"/>
      <c r="AX2220" s="131"/>
      <c r="AY2220" s="131"/>
      <c r="AZ2220" s="131"/>
      <c r="BA2220" s="131"/>
      <c r="BB2220" s="131"/>
      <c r="BC2220" s="131"/>
      <c r="BD2220" s="131"/>
      <c r="BE2220" s="131"/>
      <c r="BF2220" s="131"/>
      <c r="BG2220" s="131"/>
      <c r="BH2220" s="131"/>
      <c r="BI2220" s="131"/>
      <c r="BJ2220" s="131"/>
      <c r="BK2220" s="131"/>
      <c r="BL2220" s="131"/>
      <c r="BM2220" s="131"/>
      <c r="BN2220" s="131"/>
      <c r="BO2220" s="131"/>
      <c r="BP2220" s="131"/>
      <c r="BQ2220" s="131"/>
      <c r="BR2220" s="131"/>
      <c r="BS2220" s="131"/>
      <c r="BT2220" s="131"/>
      <c r="BU2220" s="131"/>
      <c r="BV2220" s="131"/>
      <c r="BW2220" s="131"/>
      <c r="BX2220" s="131"/>
      <c r="BY2220" s="131"/>
      <c r="BZ2220" s="131"/>
      <c r="CA2220" s="131"/>
      <c r="CB2220" s="131"/>
      <c r="CC2220" s="131"/>
      <c r="CD2220" s="131"/>
      <c r="CE2220" s="131"/>
      <c r="CF2220" s="131"/>
      <c r="CG2220" s="131"/>
    </row>
    <row r="2221" spans="2:85" s="132" customFormat="1" ht="16.350000000000001" customHeight="1">
      <c r="B2221" s="767"/>
      <c r="C2221" s="527"/>
      <c r="D2221" s="527"/>
      <c r="E2221" s="527"/>
      <c r="F2221" s="527"/>
      <c r="G2221" s="527"/>
      <c r="H2221" s="527"/>
      <c r="I2221" s="527"/>
      <c r="J2221" s="527"/>
      <c r="K2221" s="527"/>
      <c r="L2221" s="833"/>
      <c r="M2221" s="833"/>
      <c r="N2221" s="833"/>
      <c r="O2221" s="834"/>
      <c r="P2221" s="131"/>
      <c r="Q2221" s="131"/>
      <c r="R2221" s="131"/>
      <c r="S2221" s="131"/>
      <c r="T2221" s="131"/>
      <c r="U2221" s="131"/>
      <c r="V2221" s="131"/>
      <c r="W2221" s="131"/>
      <c r="X2221" s="131"/>
      <c r="Y2221" s="131"/>
      <c r="Z2221" s="131"/>
      <c r="AA2221" s="131"/>
      <c r="AB2221" s="131"/>
      <c r="AC2221" s="131"/>
      <c r="AD2221" s="131"/>
      <c r="AE2221" s="131"/>
      <c r="AF2221" s="131"/>
      <c r="AG2221" s="131"/>
      <c r="AH2221" s="131"/>
      <c r="AI2221" s="131"/>
      <c r="AJ2221" s="131"/>
      <c r="AK2221" s="131"/>
      <c r="AL2221" s="131"/>
      <c r="AM2221" s="131"/>
      <c r="AN2221" s="131"/>
      <c r="AO2221" s="131"/>
      <c r="AP2221" s="131"/>
      <c r="AQ2221" s="131"/>
      <c r="AR2221" s="131"/>
      <c r="AS2221" s="131"/>
      <c r="AT2221" s="131"/>
      <c r="AU2221" s="131"/>
      <c r="AV2221" s="131"/>
      <c r="AW2221" s="131"/>
      <c r="AX2221" s="131"/>
      <c r="AY2221" s="131"/>
      <c r="AZ2221" s="131"/>
      <c r="BA2221" s="131"/>
      <c r="BB2221" s="131"/>
      <c r="BC2221" s="131"/>
      <c r="BD2221" s="131"/>
      <c r="BE2221" s="131"/>
      <c r="BF2221" s="131"/>
      <c r="BG2221" s="131"/>
      <c r="BH2221" s="131"/>
      <c r="BI2221" s="131"/>
      <c r="BJ2221" s="131"/>
      <c r="BK2221" s="131"/>
      <c r="BL2221" s="131"/>
      <c r="BM2221" s="131"/>
      <c r="BN2221" s="131"/>
      <c r="BO2221" s="131"/>
      <c r="BP2221" s="131"/>
      <c r="BQ2221" s="131"/>
      <c r="BR2221" s="131"/>
      <c r="BS2221" s="131"/>
      <c r="BT2221" s="131"/>
      <c r="BU2221" s="131"/>
      <c r="BV2221" s="131"/>
      <c r="BW2221" s="131"/>
      <c r="BX2221" s="131"/>
      <c r="BY2221" s="131"/>
      <c r="BZ2221" s="131"/>
      <c r="CA2221" s="131"/>
      <c r="CB2221" s="131"/>
      <c r="CC2221" s="131"/>
      <c r="CD2221" s="131"/>
      <c r="CE2221" s="131"/>
      <c r="CF2221" s="131"/>
      <c r="CG2221" s="131"/>
    </row>
    <row r="2222" spans="2:85" s="132" customFormat="1" ht="16.350000000000001" customHeight="1">
      <c r="B2222" s="767"/>
      <c r="C2222" s="527"/>
      <c r="D2222" s="527"/>
      <c r="E2222" s="527"/>
      <c r="F2222" s="527"/>
      <c r="G2222" s="527"/>
      <c r="H2222" s="527"/>
      <c r="I2222" s="527"/>
      <c r="J2222" s="527"/>
      <c r="K2222" s="527"/>
      <c r="L2222" s="833"/>
      <c r="M2222" s="833"/>
      <c r="N2222" s="833"/>
      <c r="O2222" s="834"/>
      <c r="P2222" s="131"/>
      <c r="Q2222" s="131"/>
      <c r="R2222" s="131"/>
      <c r="S2222" s="131"/>
      <c r="T2222" s="131"/>
      <c r="U2222" s="131"/>
      <c r="V2222" s="131"/>
      <c r="W2222" s="131"/>
      <c r="X2222" s="131"/>
      <c r="Y2222" s="131"/>
      <c r="Z2222" s="131"/>
      <c r="AA2222" s="131"/>
      <c r="AB2222" s="131"/>
      <c r="AC2222" s="131"/>
      <c r="AD2222" s="131"/>
      <c r="AE2222" s="131"/>
      <c r="AF2222" s="131"/>
      <c r="AG2222" s="131"/>
      <c r="AH2222" s="131"/>
      <c r="AI2222" s="131"/>
      <c r="AJ2222" s="131"/>
      <c r="AK2222" s="131"/>
      <c r="AL2222" s="131"/>
      <c r="AM2222" s="131"/>
      <c r="AN2222" s="131"/>
      <c r="AO2222" s="131"/>
      <c r="AP2222" s="131"/>
      <c r="AQ2222" s="131"/>
      <c r="AR2222" s="131"/>
      <c r="AS2222" s="131"/>
      <c r="AT2222" s="131"/>
      <c r="AU2222" s="131"/>
      <c r="AV2222" s="131"/>
      <c r="AW2222" s="131"/>
      <c r="AX2222" s="131"/>
      <c r="AY2222" s="131"/>
      <c r="AZ2222" s="131"/>
      <c r="BA2222" s="131"/>
      <c r="BB2222" s="131"/>
      <c r="BC2222" s="131"/>
      <c r="BD2222" s="131"/>
      <c r="BE2222" s="131"/>
      <c r="BF2222" s="131"/>
      <c r="BG2222" s="131"/>
      <c r="BH2222" s="131"/>
      <c r="BI2222" s="131"/>
      <c r="BJ2222" s="131"/>
      <c r="BK2222" s="131"/>
      <c r="BL2222" s="131"/>
      <c r="BM2222" s="131"/>
      <c r="BN2222" s="131"/>
      <c r="BO2222" s="131"/>
      <c r="BP2222" s="131"/>
      <c r="BQ2222" s="131"/>
      <c r="BR2222" s="131"/>
      <c r="BS2222" s="131"/>
      <c r="BT2222" s="131"/>
      <c r="BU2222" s="131"/>
      <c r="BV2222" s="131"/>
      <c r="BW2222" s="131"/>
      <c r="BX2222" s="131"/>
      <c r="BY2222" s="131"/>
      <c r="BZ2222" s="131"/>
      <c r="CA2222" s="131"/>
      <c r="CB2222" s="131"/>
      <c r="CC2222" s="131"/>
      <c r="CD2222" s="131"/>
      <c r="CE2222" s="131"/>
      <c r="CF2222" s="131"/>
      <c r="CG2222" s="131"/>
    </row>
    <row r="2223" spans="2:85" s="132" customFormat="1" ht="16.350000000000001" customHeight="1" thickBot="1">
      <c r="B2223" s="768"/>
      <c r="C2223" s="554"/>
      <c r="D2223" s="554"/>
      <c r="E2223" s="554"/>
      <c r="F2223" s="554"/>
      <c r="G2223" s="554"/>
      <c r="H2223" s="554"/>
      <c r="I2223" s="554"/>
      <c r="J2223" s="554"/>
      <c r="K2223" s="554"/>
      <c r="L2223" s="835"/>
      <c r="M2223" s="835"/>
      <c r="N2223" s="835"/>
      <c r="O2223" s="836"/>
      <c r="P2223" s="131"/>
      <c r="Q2223" s="131"/>
      <c r="R2223" s="131"/>
      <c r="S2223" s="131"/>
      <c r="T2223" s="131"/>
      <c r="U2223" s="131"/>
      <c r="V2223" s="131"/>
      <c r="W2223" s="131"/>
      <c r="X2223" s="131"/>
      <c r="Y2223" s="131"/>
      <c r="Z2223" s="131"/>
      <c r="AA2223" s="131"/>
      <c r="AB2223" s="131"/>
      <c r="AC2223" s="131"/>
      <c r="AD2223" s="131"/>
      <c r="AE2223" s="131"/>
      <c r="AF2223" s="131"/>
      <c r="AG2223" s="131"/>
      <c r="AH2223" s="131"/>
      <c r="AI2223" s="131"/>
      <c r="AJ2223" s="131"/>
      <c r="AK2223" s="131"/>
      <c r="AL2223" s="131"/>
      <c r="AM2223" s="131"/>
      <c r="AN2223" s="131"/>
      <c r="AO2223" s="131"/>
      <c r="AP2223" s="131"/>
      <c r="AQ2223" s="131"/>
      <c r="AR2223" s="131"/>
      <c r="AS2223" s="131"/>
      <c r="AT2223" s="131"/>
      <c r="AU2223" s="131"/>
      <c r="AV2223" s="131"/>
      <c r="AW2223" s="131"/>
      <c r="AX2223" s="131"/>
      <c r="AY2223" s="131"/>
      <c r="AZ2223" s="131"/>
      <c r="BA2223" s="131"/>
      <c r="BB2223" s="131"/>
      <c r="BC2223" s="131"/>
      <c r="BD2223" s="131"/>
      <c r="BE2223" s="131"/>
      <c r="BF2223" s="131"/>
      <c r="BG2223" s="131"/>
      <c r="BH2223" s="131"/>
      <c r="BI2223" s="131"/>
      <c r="BJ2223" s="131"/>
      <c r="BK2223" s="131"/>
      <c r="BL2223" s="131"/>
      <c r="BM2223" s="131"/>
      <c r="BN2223" s="131"/>
      <c r="BO2223" s="131"/>
      <c r="BP2223" s="131"/>
      <c r="BQ2223" s="131"/>
      <c r="BR2223" s="131"/>
      <c r="BS2223" s="131"/>
      <c r="BT2223" s="131"/>
      <c r="BU2223" s="131"/>
      <c r="BV2223" s="131"/>
      <c r="BW2223" s="131"/>
      <c r="BX2223" s="131"/>
      <c r="BY2223" s="131"/>
      <c r="BZ2223" s="131"/>
      <c r="CA2223" s="131"/>
      <c r="CB2223" s="131"/>
      <c r="CC2223" s="131"/>
      <c r="CD2223" s="131"/>
      <c r="CE2223" s="131"/>
      <c r="CF2223" s="131"/>
      <c r="CG2223" s="131"/>
    </row>
    <row r="2224" spans="2:85" s="144" customFormat="1" ht="16.350000000000001" customHeight="1" thickBot="1">
      <c r="B2224" s="145"/>
      <c r="C2224" s="145"/>
      <c r="D2224" s="145"/>
      <c r="E2224" s="145"/>
      <c r="F2224" s="145"/>
      <c r="G2224" s="145"/>
      <c r="H2224" s="145"/>
      <c r="I2224" s="145"/>
      <c r="J2224" s="145"/>
      <c r="K2224" s="145"/>
      <c r="L2224" s="145"/>
      <c r="M2224" s="145"/>
      <c r="N2224" s="145"/>
      <c r="O2224" s="145"/>
      <c r="P2224" s="143"/>
      <c r="Q2224" s="143"/>
      <c r="R2224" s="143"/>
      <c r="S2224" s="143"/>
      <c r="T2224" s="143"/>
      <c r="U2224" s="143"/>
      <c r="V2224" s="143"/>
      <c r="W2224" s="143"/>
      <c r="X2224" s="143"/>
      <c r="Y2224" s="143"/>
      <c r="Z2224" s="143"/>
      <c r="AA2224" s="143"/>
      <c r="AB2224" s="143"/>
      <c r="AC2224" s="143"/>
      <c r="AD2224" s="143"/>
      <c r="AE2224" s="143"/>
      <c r="AF2224" s="143"/>
      <c r="AG2224" s="143"/>
      <c r="AH2224" s="143"/>
      <c r="AI2224" s="143"/>
      <c r="AJ2224" s="143"/>
      <c r="AK2224" s="143"/>
      <c r="AL2224" s="143"/>
      <c r="AM2224" s="143"/>
      <c r="AN2224" s="143"/>
      <c r="AO2224" s="143"/>
      <c r="AP2224" s="143"/>
      <c r="AQ2224" s="143"/>
      <c r="AR2224" s="143"/>
      <c r="AS2224" s="143"/>
      <c r="AT2224" s="143"/>
      <c r="AU2224" s="143"/>
      <c r="AV2224" s="143"/>
      <c r="AW2224" s="143"/>
      <c r="AX2224" s="143"/>
      <c r="AY2224" s="143"/>
      <c r="AZ2224" s="143"/>
      <c r="BA2224" s="143"/>
      <c r="BB2224" s="143"/>
      <c r="BC2224" s="143"/>
      <c r="BD2224" s="143"/>
      <c r="BE2224" s="143"/>
      <c r="BF2224" s="143"/>
      <c r="BG2224" s="143"/>
      <c r="BH2224" s="143"/>
      <c r="BI2224" s="143"/>
      <c r="BJ2224" s="143"/>
      <c r="BK2224" s="143"/>
      <c r="BL2224" s="143"/>
      <c r="BM2224" s="143"/>
      <c r="BN2224" s="143"/>
      <c r="BO2224" s="143"/>
      <c r="BP2224" s="143"/>
      <c r="BQ2224" s="143"/>
      <c r="BR2224" s="143"/>
      <c r="BS2224" s="143"/>
      <c r="BT2224" s="143"/>
      <c r="BU2224" s="143"/>
      <c r="BV2224" s="143"/>
      <c r="BW2224" s="143"/>
      <c r="BX2224" s="143"/>
      <c r="BY2224" s="143"/>
      <c r="BZ2224" s="143"/>
      <c r="CA2224" s="143"/>
      <c r="CB2224" s="143"/>
      <c r="CC2224" s="143"/>
      <c r="CD2224" s="143"/>
      <c r="CE2224" s="143"/>
      <c r="CF2224" s="143"/>
      <c r="CG2224" s="143"/>
    </row>
    <row r="2225" spans="2:15" s="138" customFormat="1" ht="15" customHeight="1">
      <c r="B2225" s="844" t="s">
        <v>371</v>
      </c>
      <c r="C2225" s="845"/>
      <c r="D2225" s="845"/>
      <c r="E2225" s="845"/>
      <c r="F2225" s="849" t="s">
        <v>760</v>
      </c>
      <c r="G2225" s="849"/>
      <c r="H2225" s="849"/>
      <c r="I2225" s="849"/>
      <c r="J2225" s="849"/>
      <c r="K2225" s="849"/>
      <c r="L2225" s="849"/>
      <c r="M2225" s="849"/>
      <c r="N2225" s="849"/>
      <c r="O2225" s="850"/>
    </row>
    <row r="2226" spans="2:15" s="138" customFormat="1" ht="15" customHeight="1">
      <c r="B2226" s="846"/>
      <c r="C2226" s="678"/>
      <c r="D2226" s="678"/>
      <c r="E2226" s="678"/>
      <c r="F2226" s="683"/>
      <c r="G2226" s="683"/>
      <c r="H2226" s="683"/>
      <c r="I2226" s="683"/>
      <c r="J2226" s="683"/>
      <c r="K2226" s="683"/>
      <c r="L2226" s="683"/>
      <c r="M2226" s="683"/>
      <c r="N2226" s="683"/>
      <c r="O2226" s="851"/>
    </row>
    <row r="2227" spans="2:15" s="138" customFormat="1" ht="15.75" customHeight="1">
      <c r="B2227" s="846"/>
      <c r="C2227" s="678"/>
      <c r="D2227" s="678"/>
      <c r="E2227" s="678"/>
      <c r="F2227" s="683"/>
      <c r="G2227" s="683"/>
      <c r="H2227" s="683"/>
      <c r="I2227" s="683"/>
      <c r="J2227" s="683"/>
      <c r="K2227" s="683"/>
      <c r="L2227" s="683"/>
      <c r="M2227" s="683"/>
      <c r="N2227" s="683"/>
      <c r="O2227" s="851"/>
    </row>
    <row r="2228" spans="2:15" s="138" customFormat="1" ht="15.75" thickBot="1">
      <c r="B2228" s="847"/>
      <c r="C2228" s="848"/>
      <c r="D2228" s="848"/>
      <c r="E2228" s="848"/>
      <c r="F2228" s="852"/>
      <c r="G2228" s="852"/>
      <c r="H2228" s="852"/>
      <c r="I2228" s="852"/>
      <c r="J2228" s="852"/>
      <c r="K2228" s="852"/>
      <c r="L2228" s="852"/>
      <c r="M2228" s="852"/>
      <c r="N2228" s="852"/>
      <c r="O2228" s="853"/>
    </row>
    <row r="2229" spans="2:15" s="854" customFormat="1" ht="16.350000000000001" customHeight="1" thickBot="1"/>
    <row r="2230" spans="2:15" ht="16.350000000000001" customHeight="1">
      <c r="B2230" s="874" t="s">
        <v>423</v>
      </c>
      <c r="C2230" s="612" t="s">
        <v>759</v>
      </c>
      <c r="D2230" s="612"/>
      <c r="E2230" s="612"/>
      <c r="F2230" s="612"/>
      <c r="G2230" s="612"/>
      <c r="H2230" s="612"/>
      <c r="I2230" s="612"/>
      <c r="J2230" s="612"/>
      <c r="K2230" s="612"/>
      <c r="L2230" s="612"/>
      <c r="M2230" s="612"/>
      <c r="N2230" s="612"/>
      <c r="O2230" s="613"/>
    </row>
    <row r="2231" spans="2:15" ht="16.350000000000001" customHeight="1">
      <c r="B2231" s="875"/>
      <c r="C2231" s="614"/>
      <c r="D2231" s="614"/>
      <c r="E2231" s="614"/>
      <c r="F2231" s="614"/>
      <c r="G2231" s="614"/>
      <c r="H2231" s="614"/>
      <c r="I2231" s="614"/>
      <c r="J2231" s="614"/>
      <c r="K2231" s="614"/>
      <c r="L2231" s="614"/>
      <c r="M2231" s="614"/>
      <c r="N2231" s="614"/>
      <c r="O2231" s="615"/>
    </row>
    <row r="2232" spans="2:15" ht="16.350000000000001" customHeight="1">
      <c r="B2232" s="875"/>
      <c r="C2232" s="614"/>
      <c r="D2232" s="614"/>
      <c r="E2232" s="614"/>
      <c r="F2232" s="614"/>
      <c r="G2232" s="614"/>
      <c r="H2232" s="614"/>
      <c r="I2232" s="614"/>
      <c r="J2232" s="614"/>
      <c r="K2232" s="614"/>
      <c r="L2232" s="614"/>
      <c r="M2232" s="614"/>
      <c r="N2232" s="614"/>
      <c r="O2232" s="615"/>
    </row>
    <row r="2233" spans="2:15" ht="16.350000000000001" customHeight="1">
      <c r="B2233" s="875" t="s">
        <v>59</v>
      </c>
      <c r="C2233" s="559"/>
      <c r="D2233" s="876" t="s">
        <v>58</v>
      </c>
      <c r="E2233" s="559"/>
      <c r="F2233" s="917" t="s">
        <v>60</v>
      </c>
      <c r="G2233" s="559"/>
      <c r="H2233" s="918" t="s">
        <v>61</v>
      </c>
      <c r="I2233" s="918"/>
      <c r="J2233" s="753"/>
      <c r="K2233" s="753"/>
      <c r="L2233" s="753"/>
      <c r="M2233" s="753"/>
      <c r="N2233" s="872" t="s">
        <v>62</v>
      </c>
      <c r="O2233" s="1023"/>
    </row>
    <row r="2234" spans="2:15" ht="16.350000000000001" customHeight="1">
      <c r="B2234" s="875"/>
      <c r="C2234" s="559"/>
      <c r="D2234" s="876"/>
      <c r="E2234" s="559"/>
      <c r="F2234" s="917"/>
      <c r="G2234" s="559"/>
      <c r="H2234" s="918"/>
      <c r="I2234" s="918"/>
      <c r="J2234" s="753"/>
      <c r="K2234" s="753"/>
      <c r="L2234" s="753"/>
      <c r="M2234" s="753"/>
      <c r="N2234" s="872"/>
      <c r="O2234" s="1023"/>
    </row>
    <row r="2235" spans="2:15" ht="16.350000000000001" customHeight="1">
      <c r="B2235" s="888" t="s">
        <v>115</v>
      </c>
      <c r="C2235" s="926"/>
      <c r="D2235" s="926"/>
      <c r="E2235" s="926"/>
      <c r="F2235" s="926"/>
      <c r="G2235" s="926"/>
      <c r="H2235" s="926"/>
      <c r="I2235" s="926"/>
      <c r="J2235" s="926"/>
      <c r="K2235" s="926"/>
      <c r="L2235" s="926"/>
      <c r="M2235" s="926"/>
      <c r="N2235" s="926"/>
      <c r="O2235" s="927"/>
    </row>
    <row r="2236" spans="2:15" ht="16.350000000000001" customHeight="1">
      <c r="B2236" s="888"/>
      <c r="C2236" s="926"/>
      <c r="D2236" s="926"/>
      <c r="E2236" s="926"/>
      <c r="F2236" s="926"/>
      <c r="G2236" s="926"/>
      <c r="H2236" s="926"/>
      <c r="I2236" s="926"/>
      <c r="J2236" s="926"/>
      <c r="K2236" s="926"/>
      <c r="L2236" s="926"/>
      <c r="M2236" s="926"/>
      <c r="N2236" s="926"/>
      <c r="O2236" s="927"/>
    </row>
    <row r="2237" spans="2:15" ht="16.350000000000001" customHeight="1">
      <c r="B2237" s="888"/>
      <c r="C2237" s="926"/>
      <c r="D2237" s="926"/>
      <c r="E2237" s="926"/>
      <c r="F2237" s="926"/>
      <c r="G2237" s="926"/>
      <c r="H2237" s="926"/>
      <c r="I2237" s="926"/>
      <c r="J2237" s="926"/>
      <c r="K2237" s="926"/>
      <c r="L2237" s="926"/>
      <c r="M2237" s="926"/>
      <c r="N2237" s="926"/>
      <c r="O2237" s="927"/>
    </row>
    <row r="2238" spans="2:15" ht="16.350000000000001" customHeight="1">
      <c r="B2238" s="888"/>
      <c r="C2238" s="926"/>
      <c r="D2238" s="926"/>
      <c r="E2238" s="926"/>
      <c r="F2238" s="926"/>
      <c r="G2238" s="926"/>
      <c r="H2238" s="926"/>
      <c r="I2238" s="926"/>
      <c r="J2238" s="926"/>
      <c r="K2238" s="926"/>
      <c r="L2238" s="926"/>
      <c r="M2238" s="926"/>
      <c r="N2238" s="926"/>
      <c r="O2238" s="927"/>
    </row>
    <row r="2239" spans="2:15" ht="16.350000000000001" customHeight="1">
      <c r="B2239" s="888"/>
      <c r="C2239" s="926"/>
      <c r="D2239" s="926"/>
      <c r="E2239" s="926"/>
      <c r="F2239" s="926"/>
      <c r="G2239" s="926"/>
      <c r="H2239" s="926"/>
      <c r="I2239" s="926"/>
      <c r="J2239" s="926"/>
      <c r="K2239" s="926"/>
      <c r="L2239" s="926"/>
      <c r="M2239" s="926"/>
      <c r="N2239" s="926"/>
      <c r="O2239" s="927"/>
    </row>
    <row r="2240" spans="2:15" ht="16.350000000000001" customHeight="1">
      <c r="B2240" s="888"/>
      <c r="C2240" s="926"/>
      <c r="D2240" s="926"/>
      <c r="E2240" s="926"/>
      <c r="F2240" s="926"/>
      <c r="G2240" s="926"/>
      <c r="H2240" s="926"/>
      <c r="I2240" s="926"/>
      <c r="J2240" s="926"/>
      <c r="K2240" s="926"/>
      <c r="L2240" s="926"/>
      <c r="M2240" s="926"/>
      <c r="N2240" s="926"/>
      <c r="O2240" s="927"/>
    </row>
    <row r="2241" spans="2:85" ht="16.350000000000001" customHeight="1">
      <c r="B2241" s="888"/>
      <c r="C2241" s="926"/>
      <c r="D2241" s="926"/>
      <c r="E2241" s="926"/>
      <c r="F2241" s="926"/>
      <c r="G2241" s="926"/>
      <c r="H2241" s="926"/>
      <c r="I2241" s="926"/>
      <c r="J2241" s="926"/>
      <c r="K2241" s="926"/>
      <c r="L2241" s="926"/>
      <c r="M2241" s="926"/>
      <c r="N2241" s="926"/>
      <c r="O2241" s="927"/>
    </row>
    <row r="2242" spans="2:85" ht="16.350000000000001" customHeight="1">
      <c r="B2242" s="888"/>
      <c r="C2242" s="926"/>
      <c r="D2242" s="926"/>
      <c r="E2242" s="926"/>
      <c r="F2242" s="926"/>
      <c r="G2242" s="926"/>
      <c r="H2242" s="926"/>
      <c r="I2242" s="926"/>
      <c r="J2242" s="926"/>
      <c r="K2242" s="926"/>
      <c r="L2242" s="926"/>
      <c r="M2242" s="926"/>
      <c r="N2242" s="926"/>
      <c r="O2242" s="927"/>
    </row>
    <row r="2243" spans="2:85" ht="16.350000000000001" customHeight="1">
      <c r="B2243" s="888"/>
      <c r="C2243" s="926"/>
      <c r="D2243" s="926"/>
      <c r="E2243" s="926"/>
      <c r="F2243" s="926"/>
      <c r="G2243" s="926"/>
      <c r="H2243" s="926"/>
      <c r="I2243" s="926"/>
      <c r="J2243" s="926"/>
      <c r="K2243" s="926"/>
      <c r="L2243" s="926"/>
      <c r="M2243" s="926"/>
      <c r="N2243" s="926"/>
      <c r="O2243" s="927"/>
    </row>
    <row r="2244" spans="2:85" ht="16.350000000000001" customHeight="1">
      <c r="B2244" s="888"/>
      <c r="C2244" s="926"/>
      <c r="D2244" s="926"/>
      <c r="E2244" s="926"/>
      <c r="F2244" s="926"/>
      <c r="G2244" s="926"/>
      <c r="H2244" s="926"/>
      <c r="I2244" s="926"/>
      <c r="J2244" s="926"/>
      <c r="K2244" s="926"/>
      <c r="L2244" s="926"/>
      <c r="M2244" s="926"/>
      <c r="N2244" s="926"/>
      <c r="O2244" s="927"/>
    </row>
    <row r="2245" spans="2:85" ht="16.350000000000001" customHeight="1">
      <c r="B2245" s="888"/>
      <c r="C2245" s="926"/>
      <c r="D2245" s="926"/>
      <c r="E2245" s="926"/>
      <c r="F2245" s="926"/>
      <c r="G2245" s="926"/>
      <c r="H2245" s="926"/>
      <c r="I2245" s="926"/>
      <c r="J2245" s="926"/>
      <c r="K2245" s="926"/>
      <c r="L2245" s="926"/>
      <c r="M2245" s="926"/>
      <c r="N2245" s="926"/>
      <c r="O2245" s="927"/>
    </row>
    <row r="2246" spans="2:85" ht="16.350000000000001" customHeight="1">
      <c r="B2246" s="888"/>
      <c r="C2246" s="926"/>
      <c r="D2246" s="926"/>
      <c r="E2246" s="926"/>
      <c r="F2246" s="926"/>
      <c r="G2246" s="926"/>
      <c r="H2246" s="926"/>
      <c r="I2246" s="926"/>
      <c r="J2246" s="926"/>
      <c r="K2246" s="926"/>
      <c r="L2246" s="926"/>
      <c r="M2246" s="926"/>
      <c r="N2246" s="926"/>
      <c r="O2246" s="927"/>
    </row>
    <row r="2247" spans="2:85" ht="16.350000000000001" customHeight="1">
      <c r="B2247" s="888"/>
      <c r="C2247" s="926"/>
      <c r="D2247" s="926"/>
      <c r="E2247" s="926"/>
      <c r="F2247" s="926"/>
      <c r="G2247" s="926"/>
      <c r="H2247" s="926"/>
      <c r="I2247" s="926"/>
      <c r="J2247" s="926"/>
      <c r="K2247" s="926"/>
      <c r="L2247" s="926"/>
      <c r="M2247" s="926"/>
      <c r="N2247" s="926"/>
      <c r="O2247" s="927"/>
    </row>
    <row r="2248" spans="2:85" ht="16.350000000000001" customHeight="1">
      <c r="B2248" s="888"/>
      <c r="C2248" s="926"/>
      <c r="D2248" s="926"/>
      <c r="E2248" s="926"/>
      <c r="F2248" s="926"/>
      <c r="G2248" s="926"/>
      <c r="H2248" s="926"/>
      <c r="I2248" s="926"/>
      <c r="J2248" s="926"/>
      <c r="K2248" s="926"/>
      <c r="L2248" s="926"/>
      <c r="M2248" s="926"/>
      <c r="N2248" s="926"/>
      <c r="O2248" s="927"/>
    </row>
    <row r="2249" spans="2:85" ht="16.350000000000001" customHeight="1">
      <c r="B2249" s="888"/>
      <c r="C2249" s="926"/>
      <c r="D2249" s="926"/>
      <c r="E2249" s="926"/>
      <c r="F2249" s="926"/>
      <c r="G2249" s="926"/>
      <c r="H2249" s="926"/>
      <c r="I2249" s="926"/>
      <c r="J2249" s="926"/>
      <c r="K2249" s="926"/>
      <c r="L2249" s="926"/>
      <c r="M2249" s="926"/>
      <c r="N2249" s="926"/>
      <c r="O2249" s="927"/>
    </row>
    <row r="2250" spans="2:85" ht="16.350000000000001" customHeight="1">
      <c r="B2250" s="888"/>
      <c r="C2250" s="926"/>
      <c r="D2250" s="926"/>
      <c r="E2250" s="926"/>
      <c r="F2250" s="926"/>
      <c r="G2250" s="926"/>
      <c r="H2250" s="926"/>
      <c r="I2250" s="926"/>
      <c r="J2250" s="926"/>
      <c r="K2250" s="926"/>
      <c r="L2250" s="926"/>
      <c r="M2250" s="926"/>
      <c r="N2250" s="926"/>
      <c r="O2250" s="927"/>
    </row>
    <row r="2251" spans="2:85" ht="16.350000000000001" customHeight="1">
      <c r="B2251" s="888"/>
      <c r="C2251" s="926"/>
      <c r="D2251" s="926"/>
      <c r="E2251" s="926"/>
      <c r="F2251" s="926"/>
      <c r="G2251" s="926"/>
      <c r="H2251" s="926"/>
      <c r="I2251" s="926"/>
      <c r="J2251" s="926"/>
      <c r="K2251" s="926"/>
      <c r="L2251" s="926"/>
      <c r="M2251" s="926"/>
      <c r="N2251" s="926"/>
      <c r="O2251" s="927"/>
    </row>
    <row r="2252" spans="2:85" ht="16.350000000000001" customHeight="1">
      <c r="B2252" s="888"/>
      <c r="C2252" s="926"/>
      <c r="D2252" s="926"/>
      <c r="E2252" s="926"/>
      <c r="F2252" s="926"/>
      <c r="G2252" s="926"/>
      <c r="H2252" s="926"/>
      <c r="I2252" s="926"/>
      <c r="J2252" s="926"/>
      <c r="K2252" s="926"/>
      <c r="L2252" s="926"/>
      <c r="M2252" s="926"/>
      <c r="N2252" s="926"/>
      <c r="O2252" s="927"/>
    </row>
    <row r="2253" spans="2:85" ht="16.350000000000001" customHeight="1">
      <c r="B2253" s="888"/>
      <c r="C2253" s="926"/>
      <c r="D2253" s="926"/>
      <c r="E2253" s="926"/>
      <c r="F2253" s="926"/>
      <c r="G2253" s="926"/>
      <c r="H2253" s="926"/>
      <c r="I2253" s="926"/>
      <c r="J2253" s="926"/>
      <c r="K2253" s="926"/>
      <c r="L2253" s="926"/>
      <c r="M2253" s="926"/>
      <c r="N2253" s="926"/>
      <c r="O2253" s="927"/>
    </row>
    <row r="2254" spans="2:85" s="132" customFormat="1" ht="16.350000000000001" customHeight="1">
      <c r="B2254" s="870" t="s">
        <v>182</v>
      </c>
      <c r="C2254" s="871"/>
      <c r="D2254" s="871"/>
      <c r="E2254" s="871"/>
      <c r="F2254" s="871"/>
      <c r="G2254" s="871"/>
      <c r="H2254" s="871"/>
      <c r="I2254" s="871"/>
      <c r="J2254" s="871"/>
      <c r="K2254" s="871"/>
      <c r="L2254" s="872" t="s">
        <v>65</v>
      </c>
      <c r="M2254" s="872"/>
      <c r="N2254" s="872"/>
      <c r="O2254" s="873"/>
      <c r="P2254" s="131"/>
      <c r="Q2254" s="131"/>
      <c r="R2254" s="131"/>
      <c r="S2254" s="131"/>
      <c r="T2254" s="131"/>
      <c r="U2254" s="131"/>
      <c r="V2254" s="131"/>
      <c r="W2254" s="131"/>
      <c r="X2254" s="131"/>
      <c r="Y2254" s="131"/>
      <c r="Z2254" s="131"/>
      <c r="AA2254" s="131"/>
      <c r="AB2254" s="131"/>
      <c r="AC2254" s="131"/>
      <c r="AD2254" s="131"/>
      <c r="AE2254" s="131"/>
      <c r="AF2254" s="131"/>
      <c r="AG2254" s="131"/>
      <c r="AH2254" s="131"/>
      <c r="AI2254" s="131"/>
      <c r="AJ2254" s="131"/>
      <c r="AK2254" s="131"/>
      <c r="AL2254" s="131"/>
      <c r="AM2254" s="131"/>
      <c r="AN2254" s="131"/>
      <c r="AO2254" s="131"/>
      <c r="AP2254" s="131"/>
      <c r="AQ2254" s="131"/>
      <c r="AR2254" s="131"/>
      <c r="AS2254" s="131"/>
      <c r="AT2254" s="131"/>
      <c r="AU2254" s="131"/>
      <c r="AV2254" s="131"/>
      <c r="AW2254" s="131"/>
      <c r="AX2254" s="131"/>
      <c r="AY2254" s="131"/>
      <c r="AZ2254" s="131"/>
      <c r="BA2254" s="131"/>
      <c r="BB2254" s="131"/>
      <c r="BC2254" s="131"/>
      <c r="BD2254" s="131"/>
      <c r="BE2254" s="131"/>
      <c r="BF2254" s="131"/>
      <c r="BG2254" s="131"/>
      <c r="BH2254" s="131"/>
      <c r="BI2254" s="131"/>
      <c r="BJ2254" s="131"/>
      <c r="BK2254" s="131"/>
      <c r="BL2254" s="131"/>
      <c r="BM2254" s="131"/>
      <c r="BN2254" s="131"/>
      <c r="BO2254" s="131"/>
      <c r="BP2254" s="131"/>
      <c r="BQ2254" s="131"/>
      <c r="BR2254" s="131"/>
      <c r="BS2254" s="131"/>
      <c r="BT2254" s="131"/>
      <c r="BU2254" s="131"/>
      <c r="BV2254" s="131"/>
      <c r="BW2254" s="131"/>
      <c r="BX2254" s="131"/>
      <c r="BY2254" s="131"/>
      <c r="BZ2254" s="131"/>
      <c r="CA2254" s="131"/>
      <c r="CB2254" s="131"/>
      <c r="CC2254" s="131"/>
      <c r="CD2254" s="131"/>
      <c r="CE2254" s="131"/>
      <c r="CF2254" s="131"/>
      <c r="CG2254" s="131"/>
    </row>
    <row r="2255" spans="2:85" s="132" customFormat="1" ht="16.350000000000001" customHeight="1">
      <c r="B2255" s="870"/>
      <c r="C2255" s="871"/>
      <c r="D2255" s="871"/>
      <c r="E2255" s="871"/>
      <c r="F2255" s="871"/>
      <c r="G2255" s="871"/>
      <c r="H2255" s="871"/>
      <c r="I2255" s="871"/>
      <c r="J2255" s="871"/>
      <c r="K2255" s="871"/>
      <c r="L2255" s="872"/>
      <c r="M2255" s="872"/>
      <c r="N2255" s="872"/>
      <c r="O2255" s="873"/>
      <c r="P2255" s="131"/>
      <c r="Q2255" s="131"/>
      <c r="R2255" s="131"/>
      <c r="S2255" s="131"/>
      <c r="T2255" s="131"/>
      <c r="U2255" s="131"/>
      <c r="V2255" s="131"/>
      <c r="W2255" s="131"/>
      <c r="X2255" s="131"/>
      <c r="Y2255" s="131"/>
      <c r="Z2255" s="131"/>
      <c r="AA2255" s="131"/>
      <c r="AB2255" s="131"/>
      <c r="AC2255" s="131"/>
      <c r="AD2255" s="131"/>
      <c r="AE2255" s="131"/>
      <c r="AF2255" s="131"/>
      <c r="AG2255" s="131"/>
      <c r="AH2255" s="131"/>
      <c r="AI2255" s="131"/>
      <c r="AJ2255" s="131"/>
      <c r="AK2255" s="131"/>
      <c r="AL2255" s="131"/>
      <c r="AM2255" s="131"/>
      <c r="AN2255" s="131"/>
      <c r="AO2255" s="131"/>
      <c r="AP2255" s="131"/>
      <c r="AQ2255" s="131"/>
      <c r="AR2255" s="131"/>
      <c r="AS2255" s="131"/>
      <c r="AT2255" s="131"/>
      <c r="AU2255" s="131"/>
      <c r="AV2255" s="131"/>
      <c r="AW2255" s="131"/>
      <c r="AX2255" s="131"/>
      <c r="AY2255" s="131"/>
      <c r="AZ2255" s="131"/>
      <c r="BA2255" s="131"/>
      <c r="BB2255" s="131"/>
      <c r="BC2255" s="131"/>
      <c r="BD2255" s="131"/>
      <c r="BE2255" s="131"/>
      <c r="BF2255" s="131"/>
      <c r="BG2255" s="131"/>
      <c r="BH2255" s="131"/>
      <c r="BI2255" s="131"/>
      <c r="BJ2255" s="131"/>
      <c r="BK2255" s="131"/>
      <c r="BL2255" s="131"/>
      <c r="BM2255" s="131"/>
      <c r="BN2255" s="131"/>
      <c r="BO2255" s="131"/>
      <c r="BP2255" s="131"/>
      <c r="BQ2255" s="131"/>
      <c r="BR2255" s="131"/>
      <c r="BS2255" s="131"/>
      <c r="BT2255" s="131"/>
      <c r="BU2255" s="131"/>
      <c r="BV2255" s="131"/>
      <c r="BW2255" s="131"/>
      <c r="BX2255" s="131"/>
      <c r="BY2255" s="131"/>
      <c r="BZ2255" s="131"/>
      <c r="CA2255" s="131"/>
      <c r="CB2255" s="131"/>
      <c r="CC2255" s="131"/>
      <c r="CD2255" s="131"/>
      <c r="CE2255" s="131"/>
      <c r="CF2255" s="131"/>
      <c r="CG2255" s="131"/>
    </row>
    <row r="2256" spans="2:85" s="132" customFormat="1" ht="16.350000000000001" customHeight="1">
      <c r="B2256" s="767" t="s">
        <v>183</v>
      </c>
      <c r="C2256" s="527"/>
      <c r="D2256" s="527"/>
      <c r="E2256" s="527"/>
      <c r="F2256" s="527"/>
      <c r="G2256" s="527"/>
      <c r="H2256" s="527"/>
      <c r="I2256" s="527"/>
      <c r="J2256" s="527"/>
      <c r="K2256" s="527"/>
      <c r="L2256" s="989" t="s">
        <v>184</v>
      </c>
      <c r="M2256" s="989"/>
      <c r="N2256" s="989"/>
      <c r="O2256" s="990"/>
      <c r="P2256" s="131"/>
      <c r="Q2256" s="131"/>
      <c r="R2256" s="131"/>
      <c r="S2256" s="131"/>
      <c r="T2256" s="131"/>
      <c r="U2256" s="131"/>
      <c r="V2256" s="131"/>
      <c r="W2256" s="131"/>
      <c r="X2256" s="131"/>
      <c r="Y2256" s="131"/>
      <c r="Z2256" s="131"/>
      <c r="AA2256" s="131"/>
      <c r="AB2256" s="131"/>
      <c r="AC2256" s="131"/>
      <c r="AD2256" s="131"/>
      <c r="AE2256" s="131"/>
      <c r="AF2256" s="131"/>
      <c r="AG2256" s="131"/>
      <c r="AH2256" s="131"/>
      <c r="AI2256" s="131"/>
      <c r="AJ2256" s="131"/>
      <c r="AK2256" s="131"/>
      <c r="AL2256" s="131"/>
      <c r="AM2256" s="131"/>
      <c r="AN2256" s="131"/>
      <c r="AO2256" s="131"/>
      <c r="AP2256" s="131"/>
      <c r="AQ2256" s="131"/>
      <c r="AR2256" s="131"/>
      <c r="AS2256" s="131"/>
      <c r="AT2256" s="131"/>
      <c r="AU2256" s="131"/>
      <c r="AV2256" s="131"/>
      <c r="AW2256" s="131"/>
      <c r="AX2256" s="131"/>
      <c r="AY2256" s="131"/>
      <c r="AZ2256" s="131"/>
      <c r="BA2256" s="131"/>
      <c r="BB2256" s="131"/>
      <c r="BC2256" s="131"/>
      <c r="BD2256" s="131"/>
      <c r="BE2256" s="131"/>
      <c r="BF2256" s="131"/>
      <c r="BG2256" s="131"/>
      <c r="BH2256" s="131"/>
      <c r="BI2256" s="131"/>
      <c r="BJ2256" s="131"/>
      <c r="BK2256" s="131"/>
      <c r="BL2256" s="131"/>
      <c r="BM2256" s="131"/>
      <c r="BN2256" s="131"/>
      <c r="BO2256" s="131"/>
      <c r="BP2256" s="131"/>
      <c r="BQ2256" s="131"/>
      <c r="BR2256" s="131"/>
      <c r="BS2256" s="131"/>
      <c r="BT2256" s="131"/>
      <c r="BU2256" s="131"/>
      <c r="BV2256" s="131"/>
      <c r="BW2256" s="131"/>
      <c r="BX2256" s="131"/>
      <c r="BY2256" s="131"/>
      <c r="BZ2256" s="131"/>
      <c r="CA2256" s="131"/>
      <c r="CB2256" s="131"/>
      <c r="CC2256" s="131"/>
      <c r="CD2256" s="131"/>
      <c r="CE2256" s="131"/>
      <c r="CF2256" s="131"/>
      <c r="CG2256" s="131"/>
    </row>
    <row r="2257" spans="2:85" s="132" customFormat="1" ht="16.350000000000001" customHeight="1">
      <c r="B2257" s="767"/>
      <c r="C2257" s="527"/>
      <c r="D2257" s="527"/>
      <c r="E2257" s="527"/>
      <c r="F2257" s="527"/>
      <c r="G2257" s="527"/>
      <c r="H2257" s="527"/>
      <c r="I2257" s="527"/>
      <c r="J2257" s="527"/>
      <c r="K2257" s="527"/>
      <c r="L2257" s="989"/>
      <c r="M2257" s="989"/>
      <c r="N2257" s="989"/>
      <c r="O2257" s="990"/>
      <c r="P2257" s="131"/>
      <c r="Q2257" s="131"/>
      <c r="R2257" s="131"/>
      <c r="S2257" s="131"/>
      <c r="T2257" s="131"/>
      <c r="U2257" s="131"/>
      <c r="V2257" s="131"/>
      <c r="W2257" s="131"/>
      <c r="X2257" s="131"/>
      <c r="Y2257" s="131"/>
      <c r="Z2257" s="131"/>
      <c r="AA2257" s="131"/>
      <c r="AB2257" s="131"/>
      <c r="AC2257" s="131"/>
      <c r="AD2257" s="131"/>
      <c r="AE2257" s="131"/>
      <c r="AF2257" s="131"/>
      <c r="AG2257" s="131"/>
      <c r="AH2257" s="131"/>
      <c r="AI2257" s="131"/>
      <c r="AJ2257" s="131"/>
      <c r="AK2257" s="131"/>
      <c r="AL2257" s="131"/>
      <c r="AM2257" s="131"/>
      <c r="AN2257" s="131"/>
      <c r="AO2257" s="131"/>
      <c r="AP2257" s="131"/>
      <c r="AQ2257" s="131"/>
      <c r="AR2257" s="131"/>
      <c r="AS2257" s="131"/>
      <c r="AT2257" s="131"/>
      <c r="AU2257" s="131"/>
      <c r="AV2257" s="131"/>
      <c r="AW2257" s="131"/>
      <c r="AX2257" s="131"/>
      <c r="AY2257" s="131"/>
      <c r="AZ2257" s="131"/>
      <c r="BA2257" s="131"/>
      <c r="BB2257" s="131"/>
      <c r="BC2257" s="131"/>
      <c r="BD2257" s="131"/>
      <c r="BE2257" s="131"/>
      <c r="BF2257" s="131"/>
      <c r="BG2257" s="131"/>
      <c r="BH2257" s="131"/>
      <c r="BI2257" s="131"/>
      <c r="BJ2257" s="131"/>
      <c r="BK2257" s="131"/>
      <c r="BL2257" s="131"/>
      <c r="BM2257" s="131"/>
      <c r="BN2257" s="131"/>
      <c r="BO2257" s="131"/>
      <c r="BP2257" s="131"/>
      <c r="BQ2257" s="131"/>
      <c r="BR2257" s="131"/>
      <c r="BS2257" s="131"/>
      <c r="BT2257" s="131"/>
      <c r="BU2257" s="131"/>
      <c r="BV2257" s="131"/>
      <c r="BW2257" s="131"/>
      <c r="BX2257" s="131"/>
      <c r="BY2257" s="131"/>
      <c r="BZ2257" s="131"/>
      <c r="CA2257" s="131"/>
      <c r="CB2257" s="131"/>
      <c r="CC2257" s="131"/>
      <c r="CD2257" s="131"/>
      <c r="CE2257" s="131"/>
      <c r="CF2257" s="131"/>
      <c r="CG2257" s="131"/>
    </row>
    <row r="2258" spans="2:85" s="132" customFormat="1" ht="16.350000000000001" customHeight="1">
      <c r="B2258" s="767"/>
      <c r="C2258" s="527"/>
      <c r="D2258" s="527"/>
      <c r="E2258" s="527"/>
      <c r="F2258" s="527"/>
      <c r="G2258" s="527"/>
      <c r="H2258" s="527"/>
      <c r="I2258" s="527"/>
      <c r="J2258" s="527"/>
      <c r="K2258" s="527"/>
      <c r="L2258" s="989"/>
      <c r="M2258" s="989"/>
      <c r="N2258" s="989"/>
      <c r="O2258" s="990"/>
      <c r="P2258" s="131"/>
      <c r="Q2258" s="131"/>
      <c r="R2258" s="131"/>
      <c r="S2258" s="131"/>
      <c r="T2258" s="131"/>
      <c r="U2258" s="131"/>
      <c r="V2258" s="131"/>
      <c r="W2258" s="131"/>
      <c r="X2258" s="131"/>
      <c r="Y2258" s="131"/>
      <c r="Z2258" s="131"/>
      <c r="AA2258" s="131"/>
      <c r="AB2258" s="131"/>
      <c r="AC2258" s="131"/>
      <c r="AD2258" s="131"/>
      <c r="AE2258" s="131"/>
      <c r="AF2258" s="131"/>
      <c r="AG2258" s="131"/>
      <c r="AH2258" s="131"/>
      <c r="AI2258" s="131"/>
      <c r="AJ2258" s="131"/>
      <c r="AK2258" s="131"/>
      <c r="AL2258" s="131"/>
      <c r="AM2258" s="131"/>
      <c r="AN2258" s="131"/>
      <c r="AO2258" s="131"/>
      <c r="AP2258" s="131"/>
      <c r="AQ2258" s="131"/>
      <c r="AR2258" s="131"/>
      <c r="AS2258" s="131"/>
      <c r="AT2258" s="131"/>
      <c r="AU2258" s="131"/>
      <c r="AV2258" s="131"/>
      <c r="AW2258" s="131"/>
      <c r="AX2258" s="131"/>
      <c r="AY2258" s="131"/>
      <c r="AZ2258" s="131"/>
      <c r="BA2258" s="131"/>
      <c r="BB2258" s="131"/>
      <c r="BC2258" s="131"/>
      <c r="BD2258" s="131"/>
      <c r="BE2258" s="131"/>
      <c r="BF2258" s="131"/>
      <c r="BG2258" s="131"/>
      <c r="BH2258" s="131"/>
      <c r="BI2258" s="131"/>
      <c r="BJ2258" s="131"/>
      <c r="BK2258" s="131"/>
      <c r="BL2258" s="131"/>
      <c r="BM2258" s="131"/>
      <c r="BN2258" s="131"/>
      <c r="BO2258" s="131"/>
      <c r="BP2258" s="131"/>
      <c r="BQ2258" s="131"/>
      <c r="BR2258" s="131"/>
      <c r="BS2258" s="131"/>
      <c r="BT2258" s="131"/>
      <c r="BU2258" s="131"/>
      <c r="BV2258" s="131"/>
      <c r="BW2258" s="131"/>
      <c r="BX2258" s="131"/>
      <c r="BY2258" s="131"/>
      <c r="BZ2258" s="131"/>
      <c r="CA2258" s="131"/>
      <c r="CB2258" s="131"/>
      <c r="CC2258" s="131"/>
      <c r="CD2258" s="131"/>
      <c r="CE2258" s="131"/>
      <c r="CF2258" s="131"/>
      <c r="CG2258" s="131"/>
    </row>
    <row r="2259" spans="2:85" s="132" customFormat="1" ht="16.350000000000001" customHeight="1">
      <c r="B2259" s="767"/>
      <c r="C2259" s="527"/>
      <c r="D2259" s="527"/>
      <c r="E2259" s="527"/>
      <c r="F2259" s="527"/>
      <c r="G2259" s="527"/>
      <c r="H2259" s="527"/>
      <c r="I2259" s="527"/>
      <c r="J2259" s="527"/>
      <c r="K2259" s="527"/>
      <c r="L2259" s="989"/>
      <c r="M2259" s="989"/>
      <c r="N2259" s="989"/>
      <c r="O2259" s="990"/>
      <c r="P2259" s="131"/>
      <c r="Q2259" s="131"/>
      <c r="R2259" s="131"/>
      <c r="S2259" s="131"/>
      <c r="T2259" s="131"/>
      <c r="U2259" s="131"/>
      <c r="V2259" s="131"/>
      <c r="W2259" s="131"/>
      <c r="X2259" s="131"/>
      <c r="Y2259" s="131"/>
      <c r="Z2259" s="131"/>
      <c r="AA2259" s="131"/>
      <c r="AB2259" s="131"/>
      <c r="AC2259" s="131"/>
      <c r="AD2259" s="131"/>
      <c r="AE2259" s="131"/>
      <c r="AF2259" s="131"/>
      <c r="AG2259" s="131"/>
      <c r="AH2259" s="131"/>
      <c r="AI2259" s="131"/>
      <c r="AJ2259" s="131"/>
      <c r="AK2259" s="131"/>
      <c r="AL2259" s="131"/>
      <c r="AM2259" s="131"/>
      <c r="AN2259" s="131"/>
      <c r="AO2259" s="131"/>
      <c r="AP2259" s="131"/>
      <c r="AQ2259" s="131"/>
      <c r="AR2259" s="131"/>
      <c r="AS2259" s="131"/>
      <c r="AT2259" s="131"/>
      <c r="AU2259" s="131"/>
      <c r="AV2259" s="131"/>
      <c r="AW2259" s="131"/>
      <c r="AX2259" s="131"/>
      <c r="AY2259" s="131"/>
      <c r="AZ2259" s="131"/>
      <c r="BA2259" s="131"/>
      <c r="BB2259" s="131"/>
      <c r="BC2259" s="131"/>
      <c r="BD2259" s="131"/>
      <c r="BE2259" s="131"/>
      <c r="BF2259" s="131"/>
      <c r="BG2259" s="131"/>
      <c r="BH2259" s="131"/>
      <c r="BI2259" s="131"/>
      <c r="BJ2259" s="131"/>
      <c r="BK2259" s="131"/>
      <c r="BL2259" s="131"/>
      <c r="BM2259" s="131"/>
      <c r="BN2259" s="131"/>
      <c r="BO2259" s="131"/>
      <c r="BP2259" s="131"/>
      <c r="BQ2259" s="131"/>
      <c r="BR2259" s="131"/>
      <c r="BS2259" s="131"/>
      <c r="BT2259" s="131"/>
      <c r="BU2259" s="131"/>
      <c r="BV2259" s="131"/>
      <c r="BW2259" s="131"/>
      <c r="BX2259" s="131"/>
      <c r="BY2259" s="131"/>
      <c r="BZ2259" s="131"/>
      <c r="CA2259" s="131"/>
      <c r="CB2259" s="131"/>
      <c r="CC2259" s="131"/>
      <c r="CD2259" s="131"/>
      <c r="CE2259" s="131"/>
      <c r="CF2259" s="131"/>
      <c r="CG2259" s="131"/>
    </row>
    <row r="2260" spans="2:85" s="132" customFormat="1" ht="16.350000000000001" customHeight="1" thickBot="1">
      <c r="B2260" s="768"/>
      <c r="C2260" s="554"/>
      <c r="D2260" s="554"/>
      <c r="E2260" s="554"/>
      <c r="F2260" s="554"/>
      <c r="G2260" s="554"/>
      <c r="H2260" s="554"/>
      <c r="I2260" s="554"/>
      <c r="J2260" s="554"/>
      <c r="K2260" s="554"/>
      <c r="L2260" s="991"/>
      <c r="M2260" s="991"/>
      <c r="N2260" s="991"/>
      <c r="O2260" s="992"/>
      <c r="P2260" s="131"/>
      <c r="Q2260" s="131"/>
      <c r="R2260" s="131"/>
      <c r="S2260" s="131"/>
      <c r="T2260" s="131"/>
      <c r="U2260" s="131"/>
      <c r="V2260" s="131"/>
      <c r="W2260" s="131"/>
      <c r="X2260" s="131"/>
      <c r="Y2260" s="131"/>
      <c r="Z2260" s="131"/>
      <c r="AA2260" s="131"/>
      <c r="AB2260" s="131"/>
      <c r="AC2260" s="131"/>
      <c r="AD2260" s="131"/>
      <c r="AE2260" s="131"/>
      <c r="AF2260" s="131"/>
      <c r="AG2260" s="131"/>
      <c r="AH2260" s="131"/>
      <c r="AI2260" s="131"/>
      <c r="AJ2260" s="131"/>
      <c r="AK2260" s="131"/>
      <c r="AL2260" s="131"/>
      <c r="AM2260" s="131"/>
      <c r="AN2260" s="131"/>
      <c r="AO2260" s="131"/>
      <c r="AP2260" s="131"/>
      <c r="AQ2260" s="131"/>
      <c r="AR2260" s="131"/>
      <c r="AS2260" s="131"/>
      <c r="AT2260" s="131"/>
      <c r="AU2260" s="131"/>
      <c r="AV2260" s="131"/>
      <c r="AW2260" s="131"/>
      <c r="AX2260" s="131"/>
      <c r="AY2260" s="131"/>
      <c r="AZ2260" s="131"/>
      <c r="BA2260" s="131"/>
      <c r="BB2260" s="131"/>
      <c r="BC2260" s="131"/>
      <c r="BD2260" s="131"/>
      <c r="BE2260" s="131"/>
      <c r="BF2260" s="131"/>
      <c r="BG2260" s="131"/>
      <c r="BH2260" s="131"/>
      <c r="BI2260" s="131"/>
      <c r="BJ2260" s="131"/>
      <c r="BK2260" s="131"/>
      <c r="BL2260" s="131"/>
      <c r="BM2260" s="131"/>
      <c r="BN2260" s="131"/>
      <c r="BO2260" s="131"/>
      <c r="BP2260" s="131"/>
      <c r="BQ2260" s="131"/>
      <c r="BR2260" s="131"/>
      <c r="BS2260" s="131"/>
      <c r="BT2260" s="131"/>
      <c r="BU2260" s="131"/>
      <c r="BV2260" s="131"/>
      <c r="BW2260" s="131"/>
      <c r="BX2260" s="131"/>
      <c r="BY2260" s="131"/>
      <c r="BZ2260" s="131"/>
      <c r="CA2260" s="131"/>
      <c r="CB2260" s="131"/>
      <c r="CC2260" s="131"/>
      <c r="CD2260" s="131"/>
      <c r="CE2260" s="131"/>
      <c r="CF2260" s="131"/>
      <c r="CG2260" s="131"/>
    </row>
    <row r="2261" spans="2:85" s="854" customFormat="1" ht="16.350000000000001" customHeight="1" thickBot="1"/>
    <row r="2262" spans="2:85" s="132" customFormat="1" ht="16.350000000000001" customHeight="1">
      <c r="B2262" s="874" t="s">
        <v>422</v>
      </c>
      <c r="C2262" s="612" t="s">
        <v>761</v>
      </c>
      <c r="D2262" s="612"/>
      <c r="E2262" s="612"/>
      <c r="F2262" s="612"/>
      <c r="G2262" s="612"/>
      <c r="H2262" s="612"/>
      <c r="I2262" s="612"/>
      <c r="J2262" s="612"/>
      <c r="K2262" s="612"/>
      <c r="L2262" s="612"/>
      <c r="M2262" s="612"/>
      <c r="N2262" s="612"/>
      <c r="O2262" s="613"/>
      <c r="P2262" s="131"/>
      <c r="Q2262" s="131"/>
      <c r="R2262" s="131"/>
      <c r="S2262" s="131"/>
      <c r="T2262" s="131"/>
      <c r="U2262" s="131"/>
      <c r="V2262" s="131"/>
      <c r="W2262" s="131"/>
      <c r="X2262" s="131"/>
      <c r="Y2262" s="131"/>
      <c r="Z2262" s="131"/>
      <c r="AA2262" s="131"/>
      <c r="AB2262" s="131"/>
      <c r="AC2262" s="131"/>
      <c r="AD2262" s="131"/>
      <c r="AE2262" s="131"/>
      <c r="AF2262" s="131"/>
      <c r="AG2262" s="131"/>
      <c r="AH2262" s="131"/>
      <c r="AI2262" s="131"/>
      <c r="AJ2262" s="131"/>
      <c r="AK2262" s="131"/>
      <c r="AL2262" s="131"/>
      <c r="AM2262" s="131"/>
      <c r="AN2262" s="131"/>
      <c r="AO2262" s="131"/>
      <c r="AP2262" s="131"/>
      <c r="AQ2262" s="131"/>
      <c r="AR2262" s="131"/>
      <c r="AS2262" s="131"/>
      <c r="AT2262" s="131"/>
      <c r="AU2262" s="131"/>
      <c r="AV2262" s="131"/>
      <c r="AW2262" s="131"/>
      <c r="AX2262" s="131"/>
      <c r="AY2262" s="131"/>
      <c r="AZ2262" s="131"/>
      <c r="BA2262" s="131"/>
      <c r="BB2262" s="131"/>
      <c r="BC2262" s="131"/>
      <c r="BD2262" s="131"/>
      <c r="BE2262" s="131"/>
      <c r="BF2262" s="131"/>
      <c r="BG2262" s="131"/>
      <c r="BH2262" s="131"/>
      <c r="BI2262" s="131"/>
      <c r="BJ2262" s="131"/>
      <c r="BK2262" s="131"/>
      <c r="BL2262" s="131"/>
      <c r="BM2262" s="131"/>
      <c r="BN2262" s="131"/>
      <c r="BO2262" s="131"/>
      <c r="BP2262" s="131"/>
      <c r="BQ2262" s="131"/>
      <c r="BR2262" s="131"/>
      <c r="BS2262" s="131"/>
      <c r="BT2262" s="131"/>
      <c r="BU2262" s="131"/>
      <c r="BV2262" s="131"/>
      <c r="BW2262" s="131"/>
      <c r="BX2262" s="131"/>
      <c r="BY2262" s="131"/>
      <c r="BZ2262" s="131"/>
      <c r="CA2262" s="131"/>
      <c r="CB2262" s="131"/>
      <c r="CC2262" s="131"/>
      <c r="CD2262" s="131"/>
      <c r="CE2262" s="131"/>
      <c r="CF2262" s="131"/>
      <c r="CG2262" s="131"/>
    </row>
    <row r="2263" spans="2:85" s="132" customFormat="1" ht="16.350000000000001" customHeight="1">
      <c r="B2263" s="875"/>
      <c r="C2263" s="614"/>
      <c r="D2263" s="614"/>
      <c r="E2263" s="614"/>
      <c r="F2263" s="614"/>
      <c r="G2263" s="614"/>
      <c r="H2263" s="614"/>
      <c r="I2263" s="614"/>
      <c r="J2263" s="614"/>
      <c r="K2263" s="614"/>
      <c r="L2263" s="614"/>
      <c r="M2263" s="614"/>
      <c r="N2263" s="614"/>
      <c r="O2263" s="615"/>
      <c r="P2263" s="131"/>
      <c r="Q2263" s="131"/>
      <c r="R2263" s="131"/>
      <c r="S2263" s="131"/>
      <c r="T2263" s="131"/>
      <c r="U2263" s="131"/>
      <c r="V2263" s="131"/>
      <c r="W2263" s="131"/>
      <c r="X2263" s="131"/>
      <c r="Y2263" s="131"/>
      <c r="Z2263" s="131"/>
      <c r="AA2263" s="131"/>
      <c r="AB2263" s="131"/>
      <c r="AC2263" s="131"/>
      <c r="AD2263" s="131"/>
      <c r="AE2263" s="131"/>
      <c r="AF2263" s="131"/>
      <c r="AG2263" s="131"/>
      <c r="AH2263" s="131"/>
      <c r="AI2263" s="131"/>
      <c r="AJ2263" s="131"/>
      <c r="AK2263" s="131"/>
      <c r="AL2263" s="131"/>
      <c r="AM2263" s="131"/>
      <c r="AN2263" s="131"/>
      <c r="AO2263" s="131"/>
      <c r="AP2263" s="131"/>
      <c r="AQ2263" s="131"/>
      <c r="AR2263" s="131"/>
      <c r="AS2263" s="131"/>
      <c r="AT2263" s="131"/>
      <c r="AU2263" s="131"/>
      <c r="AV2263" s="131"/>
      <c r="AW2263" s="131"/>
      <c r="AX2263" s="131"/>
      <c r="AY2263" s="131"/>
      <c r="AZ2263" s="131"/>
      <c r="BA2263" s="131"/>
      <c r="BB2263" s="131"/>
      <c r="BC2263" s="131"/>
      <c r="BD2263" s="131"/>
      <c r="BE2263" s="131"/>
      <c r="BF2263" s="131"/>
      <c r="BG2263" s="131"/>
      <c r="BH2263" s="131"/>
      <c r="BI2263" s="131"/>
      <c r="BJ2263" s="131"/>
      <c r="BK2263" s="131"/>
      <c r="BL2263" s="131"/>
      <c r="BM2263" s="131"/>
      <c r="BN2263" s="131"/>
      <c r="BO2263" s="131"/>
      <c r="BP2263" s="131"/>
      <c r="BQ2263" s="131"/>
      <c r="BR2263" s="131"/>
      <c r="BS2263" s="131"/>
      <c r="BT2263" s="131"/>
      <c r="BU2263" s="131"/>
      <c r="BV2263" s="131"/>
      <c r="BW2263" s="131"/>
      <c r="BX2263" s="131"/>
      <c r="BY2263" s="131"/>
      <c r="BZ2263" s="131"/>
      <c r="CA2263" s="131"/>
      <c r="CB2263" s="131"/>
      <c r="CC2263" s="131"/>
      <c r="CD2263" s="131"/>
      <c r="CE2263" s="131"/>
      <c r="CF2263" s="131"/>
      <c r="CG2263" s="131"/>
    </row>
    <row r="2264" spans="2:85" s="132" customFormat="1" ht="16.350000000000001" customHeight="1">
      <c r="B2264" s="875"/>
      <c r="C2264" s="614"/>
      <c r="D2264" s="614"/>
      <c r="E2264" s="614"/>
      <c r="F2264" s="614"/>
      <c r="G2264" s="614"/>
      <c r="H2264" s="614"/>
      <c r="I2264" s="614"/>
      <c r="J2264" s="614"/>
      <c r="K2264" s="614"/>
      <c r="L2264" s="614"/>
      <c r="M2264" s="614"/>
      <c r="N2264" s="614"/>
      <c r="O2264" s="615"/>
      <c r="P2264" s="131"/>
      <c r="Q2264" s="131"/>
      <c r="R2264" s="131"/>
      <c r="S2264" s="131"/>
      <c r="T2264" s="131"/>
      <c r="U2264" s="131"/>
      <c r="V2264" s="131"/>
      <c r="W2264" s="131"/>
      <c r="X2264" s="131"/>
      <c r="Y2264" s="131"/>
      <c r="Z2264" s="131"/>
      <c r="AA2264" s="131"/>
      <c r="AB2264" s="131"/>
      <c r="AC2264" s="131"/>
      <c r="AD2264" s="131"/>
      <c r="AE2264" s="131"/>
      <c r="AF2264" s="131"/>
      <c r="AG2264" s="131"/>
      <c r="AH2264" s="131"/>
      <c r="AI2264" s="131"/>
      <c r="AJ2264" s="131"/>
      <c r="AK2264" s="131"/>
      <c r="AL2264" s="131"/>
      <c r="AM2264" s="131"/>
      <c r="AN2264" s="131"/>
      <c r="AO2264" s="131"/>
      <c r="AP2264" s="131"/>
      <c r="AQ2264" s="131"/>
      <c r="AR2264" s="131"/>
      <c r="AS2264" s="131"/>
      <c r="AT2264" s="131"/>
      <c r="AU2264" s="131"/>
      <c r="AV2264" s="131"/>
      <c r="AW2264" s="131"/>
      <c r="AX2264" s="131"/>
      <c r="AY2264" s="131"/>
      <c r="AZ2264" s="131"/>
      <c r="BA2264" s="131"/>
      <c r="BB2264" s="131"/>
      <c r="BC2264" s="131"/>
      <c r="BD2264" s="131"/>
      <c r="BE2264" s="131"/>
      <c r="BF2264" s="131"/>
      <c r="BG2264" s="131"/>
      <c r="BH2264" s="131"/>
      <c r="BI2264" s="131"/>
      <c r="BJ2264" s="131"/>
      <c r="BK2264" s="131"/>
      <c r="BL2264" s="131"/>
      <c r="BM2264" s="131"/>
      <c r="BN2264" s="131"/>
      <c r="BO2264" s="131"/>
      <c r="BP2264" s="131"/>
      <c r="BQ2264" s="131"/>
      <c r="BR2264" s="131"/>
      <c r="BS2264" s="131"/>
      <c r="BT2264" s="131"/>
      <c r="BU2264" s="131"/>
      <c r="BV2264" s="131"/>
      <c r="BW2264" s="131"/>
      <c r="BX2264" s="131"/>
      <c r="BY2264" s="131"/>
      <c r="BZ2264" s="131"/>
      <c r="CA2264" s="131"/>
      <c r="CB2264" s="131"/>
      <c r="CC2264" s="131"/>
      <c r="CD2264" s="131"/>
      <c r="CE2264" s="131"/>
      <c r="CF2264" s="131"/>
      <c r="CG2264" s="131"/>
    </row>
    <row r="2265" spans="2:85" ht="16.350000000000001" customHeight="1">
      <c r="B2265" s="875" t="s">
        <v>59</v>
      </c>
      <c r="C2265" s="559"/>
      <c r="D2265" s="876" t="s">
        <v>58</v>
      </c>
      <c r="E2265" s="559"/>
      <c r="F2265" s="917" t="s">
        <v>60</v>
      </c>
      <c r="G2265" s="559"/>
      <c r="H2265" s="918" t="s">
        <v>61</v>
      </c>
      <c r="I2265" s="918"/>
      <c r="J2265" s="753"/>
      <c r="K2265" s="753"/>
      <c r="L2265" s="753"/>
      <c r="M2265" s="753"/>
      <c r="N2265" s="872" t="s">
        <v>62</v>
      </c>
      <c r="O2265" s="741"/>
    </row>
    <row r="2266" spans="2:85" ht="16.350000000000001" customHeight="1">
      <c r="B2266" s="875"/>
      <c r="C2266" s="559"/>
      <c r="D2266" s="876"/>
      <c r="E2266" s="559"/>
      <c r="F2266" s="917"/>
      <c r="G2266" s="559"/>
      <c r="H2266" s="918"/>
      <c r="I2266" s="918"/>
      <c r="J2266" s="753"/>
      <c r="K2266" s="753"/>
      <c r="L2266" s="753"/>
      <c r="M2266" s="753"/>
      <c r="N2266" s="872"/>
      <c r="O2266" s="741"/>
    </row>
    <row r="2267" spans="2:85" ht="16.350000000000001" customHeight="1">
      <c r="B2267" s="888" t="s">
        <v>115</v>
      </c>
      <c r="C2267" s="926"/>
      <c r="D2267" s="926"/>
      <c r="E2267" s="926"/>
      <c r="F2267" s="926"/>
      <c r="G2267" s="926"/>
      <c r="H2267" s="926"/>
      <c r="I2267" s="926"/>
      <c r="J2267" s="926"/>
      <c r="K2267" s="926"/>
      <c r="L2267" s="926"/>
      <c r="M2267" s="926"/>
      <c r="N2267" s="926"/>
      <c r="O2267" s="927"/>
    </row>
    <row r="2268" spans="2:85" ht="16.350000000000001" customHeight="1">
      <c r="B2268" s="888"/>
      <c r="C2268" s="926"/>
      <c r="D2268" s="926"/>
      <c r="E2268" s="926"/>
      <c r="F2268" s="926"/>
      <c r="G2268" s="926"/>
      <c r="H2268" s="926"/>
      <c r="I2268" s="926"/>
      <c r="J2268" s="926"/>
      <c r="K2268" s="926"/>
      <c r="L2268" s="926"/>
      <c r="M2268" s="926"/>
      <c r="N2268" s="926"/>
      <c r="O2268" s="927"/>
    </row>
    <row r="2269" spans="2:85" ht="16.350000000000001" customHeight="1">
      <c r="B2269" s="888"/>
      <c r="C2269" s="926"/>
      <c r="D2269" s="926"/>
      <c r="E2269" s="926"/>
      <c r="F2269" s="926"/>
      <c r="G2269" s="926"/>
      <c r="H2269" s="926"/>
      <c r="I2269" s="926"/>
      <c r="J2269" s="926"/>
      <c r="K2269" s="926"/>
      <c r="L2269" s="926"/>
      <c r="M2269" s="926"/>
      <c r="N2269" s="926"/>
      <c r="O2269" s="927"/>
    </row>
    <row r="2270" spans="2:85" ht="16.350000000000001" customHeight="1">
      <c r="B2270" s="888"/>
      <c r="C2270" s="926"/>
      <c r="D2270" s="926"/>
      <c r="E2270" s="926"/>
      <c r="F2270" s="926"/>
      <c r="G2270" s="926"/>
      <c r="H2270" s="926"/>
      <c r="I2270" s="926"/>
      <c r="J2270" s="926"/>
      <c r="K2270" s="926"/>
      <c r="L2270" s="926"/>
      <c r="M2270" s="926"/>
      <c r="N2270" s="926"/>
      <c r="O2270" s="927"/>
    </row>
    <row r="2271" spans="2:85" ht="16.350000000000001" customHeight="1">
      <c r="B2271" s="888"/>
      <c r="C2271" s="926"/>
      <c r="D2271" s="926"/>
      <c r="E2271" s="926"/>
      <c r="F2271" s="926"/>
      <c r="G2271" s="926"/>
      <c r="H2271" s="926"/>
      <c r="I2271" s="926"/>
      <c r="J2271" s="926"/>
      <c r="K2271" s="926"/>
      <c r="L2271" s="926"/>
      <c r="M2271" s="926"/>
      <c r="N2271" s="926"/>
      <c r="O2271" s="927"/>
    </row>
    <row r="2272" spans="2:85" ht="16.350000000000001" customHeight="1">
      <c r="B2272" s="888"/>
      <c r="C2272" s="926"/>
      <c r="D2272" s="926"/>
      <c r="E2272" s="926"/>
      <c r="F2272" s="926"/>
      <c r="G2272" s="926"/>
      <c r="H2272" s="926"/>
      <c r="I2272" s="926"/>
      <c r="J2272" s="926"/>
      <c r="K2272" s="926"/>
      <c r="L2272" s="926"/>
      <c r="M2272" s="926"/>
      <c r="N2272" s="926"/>
      <c r="O2272" s="927"/>
    </row>
    <row r="2273" spans="2:16" ht="16.350000000000001" customHeight="1">
      <c r="B2273" s="888"/>
      <c r="C2273" s="926"/>
      <c r="D2273" s="926"/>
      <c r="E2273" s="926"/>
      <c r="F2273" s="926"/>
      <c r="G2273" s="926"/>
      <c r="H2273" s="926"/>
      <c r="I2273" s="926"/>
      <c r="J2273" s="926"/>
      <c r="K2273" s="926"/>
      <c r="L2273" s="926"/>
      <c r="M2273" s="926"/>
      <c r="N2273" s="926"/>
      <c r="O2273" s="927"/>
    </row>
    <row r="2274" spans="2:16" ht="16.350000000000001" customHeight="1">
      <c r="B2274" s="888"/>
      <c r="C2274" s="926"/>
      <c r="D2274" s="926"/>
      <c r="E2274" s="926"/>
      <c r="F2274" s="926"/>
      <c r="G2274" s="926"/>
      <c r="H2274" s="926"/>
      <c r="I2274" s="926"/>
      <c r="J2274" s="926"/>
      <c r="K2274" s="926"/>
      <c r="L2274" s="926"/>
      <c r="M2274" s="926"/>
      <c r="N2274" s="926"/>
      <c r="O2274" s="927"/>
    </row>
    <row r="2275" spans="2:16" ht="16.350000000000001" customHeight="1">
      <c r="B2275" s="888"/>
      <c r="C2275" s="926"/>
      <c r="D2275" s="926"/>
      <c r="E2275" s="926"/>
      <c r="F2275" s="926"/>
      <c r="G2275" s="926"/>
      <c r="H2275" s="926"/>
      <c r="I2275" s="926"/>
      <c r="J2275" s="926"/>
      <c r="K2275" s="926"/>
      <c r="L2275" s="926"/>
      <c r="M2275" s="926"/>
      <c r="N2275" s="926"/>
      <c r="O2275" s="927"/>
    </row>
    <row r="2276" spans="2:16" ht="16.350000000000001" customHeight="1">
      <c r="B2276" s="888"/>
      <c r="C2276" s="926"/>
      <c r="D2276" s="926"/>
      <c r="E2276" s="926"/>
      <c r="F2276" s="926"/>
      <c r="G2276" s="926"/>
      <c r="H2276" s="926"/>
      <c r="I2276" s="926"/>
      <c r="J2276" s="926"/>
      <c r="K2276" s="926"/>
      <c r="L2276" s="926"/>
      <c r="M2276" s="926"/>
      <c r="N2276" s="926"/>
      <c r="O2276" s="927"/>
    </row>
    <row r="2277" spans="2:16" ht="16.350000000000001" customHeight="1">
      <c r="B2277" s="888"/>
      <c r="C2277" s="926"/>
      <c r="D2277" s="926"/>
      <c r="E2277" s="926"/>
      <c r="F2277" s="926"/>
      <c r="G2277" s="926"/>
      <c r="H2277" s="926"/>
      <c r="I2277" s="926"/>
      <c r="J2277" s="926"/>
      <c r="K2277" s="926"/>
      <c r="L2277" s="926"/>
      <c r="M2277" s="926"/>
      <c r="N2277" s="926"/>
      <c r="O2277" s="927"/>
    </row>
    <row r="2278" spans="2:16" ht="16.350000000000001" customHeight="1">
      <c r="B2278" s="888"/>
      <c r="C2278" s="926"/>
      <c r="D2278" s="926"/>
      <c r="E2278" s="926"/>
      <c r="F2278" s="926"/>
      <c r="G2278" s="926"/>
      <c r="H2278" s="926"/>
      <c r="I2278" s="926"/>
      <c r="J2278" s="926"/>
      <c r="K2278" s="926"/>
      <c r="L2278" s="926"/>
      <c r="M2278" s="926"/>
      <c r="N2278" s="926"/>
      <c r="O2278" s="927"/>
    </row>
    <row r="2279" spans="2:16" ht="16.350000000000001" customHeight="1">
      <c r="B2279" s="888"/>
      <c r="C2279" s="926"/>
      <c r="D2279" s="926"/>
      <c r="E2279" s="926"/>
      <c r="F2279" s="926"/>
      <c r="G2279" s="926"/>
      <c r="H2279" s="926"/>
      <c r="I2279" s="926"/>
      <c r="J2279" s="926"/>
      <c r="K2279" s="926"/>
      <c r="L2279" s="926"/>
      <c r="M2279" s="926"/>
      <c r="N2279" s="926"/>
      <c r="O2279" s="927"/>
    </row>
    <row r="2280" spans="2:16" ht="16.350000000000001" customHeight="1">
      <c r="B2280" s="888"/>
      <c r="C2280" s="926"/>
      <c r="D2280" s="926"/>
      <c r="E2280" s="926"/>
      <c r="F2280" s="926"/>
      <c r="G2280" s="926"/>
      <c r="H2280" s="926"/>
      <c r="I2280" s="926"/>
      <c r="J2280" s="926"/>
      <c r="K2280" s="926"/>
      <c r="L2280" s="926"/>
      <c r="M2280" s="926"/>
      <c r="N2280" s="926"/>
      <c r="O2280" s="927"/>
    </row>
    <row r="2281" spans="2:16" ht="16.350000000000001" customHeight="1">
      <c r="B2281" s="888"/>
      <c r="C2281" s="926"/>
      <c r="D2281" s="926"/>
      <c r="E2281" s="926"/>
      <c r="F2281" s="926"/>
      <c r="G2281" s="926"/>
      <c r="H2281" s="926"/>
      <c r="I2281" s="926"/>
      <c r="J2281" s="926"/>
      <c r="K2281" s="926"/>
      <c r="L2281" s="926"/>
      <c r="M2281" s="926"/>
      <c r="N2281" s="926"/>
      <c r="O2281" s="927"/>
    </row>
    <row r="2282" spans="2:16" ht="16.350000000000001" customHeight="1">
      <c r="B2282" s="888"/>
      <c r="C2282" s="926"/>
      <c r="D2282" s="926"/>
      <c r="E2282" s="926"/>
      <c r="F2282" s="926"/>
      <c r="G2282" s="926"/>
      <c r="H2282" s="926"/>
      <c r="I2282" s="926"/>
      <c r="J2282" s="926"/>
      <c r="K2282" s="926"/>
      <c r="L2282" s="926"/>
      <c r="M2282" s="926"/>
      <c r="N2282" s="926"/>
      <c r="O2282" s="927"/>
    </row>
    <row r="2283" spans="2:16" ht="16.350000000000001" customHeight="1">
      <c r="B2283" s="888"/>
      <c r="C2283" s="926"/>
      <c r="D2283" s="926"/>
      <c r="E2283" s="926"/>
      <c r="F2283" s="926"/>
      <c r="G2283" s="926"/>
      <c r="H2283" s="926"/>
      <c r="I2283" s="926"/>
      <c r="J2283" s="926"/>
      <c r="K2283" s="926"/>
      <c r="L2283" s="926"/>
      <c r="M2283" s="926"/>
      <c r="N2283" s="926"/>
      <c r="O2283" s="927"/>
    </row>
    <row r="2284" spans="2:16" ht="16.350000000000001" customHeight="1">
      <c r="B2284" s="888"/>
      <c r="C2284" s="926"/>
      <c r="D2284" s="926"/>
      <c r="E2284" s="926"/>
      <c r="F2284" s="926"/>
      <c r="G2284" s="926"/>
      <c r="H2284" s="926"/>
      <c r="I2284" s="926"/>
      <c r="J2284" s="926"/>
      <c r="K2284" s="926"/>
      <c r="L2284" s="926"/>
      <c r="M2284" s="926"/>
      <c r="N2284" s="926"/>
      <c r="O2284" s="927"/>
    </row>
    <row r="2285" spans="2:16" ht="16.350000000000001" customHeight="1">
      <c r="B2285" s="888"/>
      <c r="C2285" s="926"/>
      <c r="D2285" s="926"/>
      <c r="E2285" s="926"/>
      <c r="F2285" s="926"/>
      <c r="G2285" s="926"/>
      <c r="H2285" s="926"/>
      <c r="I2285" s="926"/>
      <c r="J2285" s="926"/>
      <c r="K2285" s="926"/>
      <c r="L2285" s="926"/>
      <c r="M2285" s="926"/>
      <c r="N2285" s="926"/>
      <c r="O2285" s="927"/>
    </row>
    <row r="2286" spans="2:16" ht="16.350000000000001" customHeight="1">
      <c r="B2286" s="870" t="s">
        <v>182</v>
      </c>
      <c r="C2286" s="871"/>
      <c r="D2286" s="871"/>
      <c r="E2286" s="871"/>
      <c r="F2286" s="871"/>
      <c r="G2286" s="871"/>
      <c r="H2286" s="871"/>
      <c r="I2286" s="871"/>
      <c r="J2286" s="871"/>
      <c r="K2286" s="871"/>
      <c r="L2286" s="872" t="s">
        <v>65</v>
      </c>
      <c r="M2286" s="872"/>
      <c r="N2286" s="872"/>
      <c r="O2286" s="873"/>
      <c r="P2286" s="131"/>
    </row>
    <row r="2287" spans="2:16" ht="16.350000000000001" customHeight="1">
      <c r="B2287" s="870"/>
      <c r="C2287" s="871"/>
      <c r="D2287" s="871"/>
      <c r="E2287" s="871"/>
      <c r="F2287" s="871"/>
      <c r="G2287" s="871"/>
      <c r="H2287" s="871"/>
      <c r="I2287" s="871"/>
      <c r="J2287" s="871"/>
      <c r="K2287" s="871"/>
      <c r="L2287" s="872"/>
      <c r="M2287" s="872"/>
      <c r="N2287" s="872"/>
      <c r="O2287" s="873"/>
      <c r="P2287" s="131"/>
    </row>
    <row r="2288" spans="2:16" ht="16.350000000000001" customHeight="1">
      <c r="B2288" s="767" t="s">
        <v>183</v>
      </c>
      <c r="C2288" s="527"/>
      <c r="D2288" s="527"/>
      <c r="E2288" s="527"/>
      <c r="F2288" s="527"/>
      <c r="G2288" s="527"/>
      <c r="H2288" s="527"/>
      <c r="I2288" s="527"/>
      <c r="J2288" s="527"/>
      <c r="K2288" s="527"/>
      <c r="L2288" s="989" t="s">
        <v>184</v>
      </c>
      <c r="M2288" s="989"/>
      <c r="N2288" s="989"/>
      <c r="O2288" s="990"/>
      <c r="P2288" s="131"/>
    </row>
    <row r="2289" spans="2:16" ht="16.350000000000001" customHeight="1">
      <c r="B2289" s="767"/>
      <c r="C2289" s="527"/>
      <c r="D2289" s="527"/>
      <c r="E2289" s="527"/>
      <c r="F2289" s="527"/>
      <c r="G2289" s="527"/>
      <c r="H2289" s="527"/>
      <c r="I2289" s="527"/>
      <c r="J2289" s="527"/>
      <c r="K2289" s="527"/>
      <c r="L2289" s="989"/>
      <c r="M2289" s="989"/>
      <c r="N2289" s="989"/>
      <c r="O2289" s="990"/>
      <c r="P2289" s="131"/>
    </row>
    <row r="2290" spans="2:16" ht="16.350000000000001" customHeight="1">
      <c r="B2290" s="767"/>
      <c r="C2290" s="527"/>
      <c r="D2290" s="527"/>
      <c r="E2290" s="527"/>
      <c r="F2290" s="527"/>
      <c r="G2290" s="527"/>
      <c r="H2290" s="527"/>
      <c r="I2290" s="527"/>
      <c r="J2290" s="527"/>
      <c r="K2290" s="527"/>
      <c r="L2290" s="989"/>
      <c r="M2290" s="989"/>
      <c r="N2290" s="989"/>
      <c r="O2290" s="990"/>
      <c r="P2290" s="131"/>
    </row>
    <row r="2291" spans="2:16" ht="16.350000000000001" customHeight="1">
      <c r="B2291" s="767"/>
      <c r="C2291" s="527"/>
      <c r="D2291" s="527"/>
      <c r="E2291" s="527"/>
      <c r="F2291" s="527"/>
      <c r="G2291" s="527"/>
      <c r="H2291" s="527"/>
      <c r="I2291" s="527"/>
      <c r="J2291" s="527"/>
      <c r="K2291" s="527"/>
      <c r="L2291" s="989"/>
      <c r="M2291" s="989"/>
      <c r="N2291" s="989"/>
      <c r="O2291" s="990"/>
      <c r="P2291" s="131"/>
    </row>
    <row r="2292" spans="2:16" ht="16.350000000000001" customHeight="1" thickBot="1">
      <c r="B2292" s="768"/>
      <c r="C2292" s="554"/>
      <c r="D2292" s="554"/>
      <c r="E2292" s="554"/>
      <c r="F2292" s="554"/>
      <c r="G2292" s="554"/>
      <c r="H2292" s="554"/>
      <c r="I2292" s="554"/>
      <c r="J2292" s="554"/>
      <c r="K2292" s="554"/>
      <c r="L2292" s="991"/>
      <c r="M2292" s="991"/>
      <c r="N2292" s="991"/>
      <c r="O2292" s="992"/>
      <c r="P2292" s="131"/>
    </row>
    <row r="2293" spans="2:16" s="697" customFormat="1" ht="16.350000000000001" customHeight="1" thickBot="1"/>
    <row r="2294" spans="2:16" ht="16.350000000000001" customHeight="1">
      <c r="B2294" s="874" t="s">
        <v>421</v>
      </c>
      <c r="C2294" s="612" t="s">
        <v>762</v>
      </c>
      <c r="D2294" s="612"/>
      <c r="E2294" s="612"/>
      <c r="F2294" s="612"/>
      <c r="G2294" s="612"/>
      <c r="H2294" s="612"/>
      <c r="I2294" s="612"/>
      <c r="J2294" s="612"/>
      <c r="K2294" s="612"/>
      <c r="L2294" s="612"/>
      <c r="M2294" s="612"/>
      <c r="N2294" s="612"/>
      <c r="O2294" s="613"/>
    </row>
    <row r="2295" spans="2:16" ht="16.350000000000001" customHeight="1">
      <c r="B2295" s="875"/>
      <c r="C2295" s="614"/>
      <c r="D2295" s="614"/>
      <c r="E2295" s="614"/>
      <c r="F2295" s="614"/>
      <c r="G2295" s="614"/>
      <c r="H2295" s="614"/>
      <c r="I2295" s="614"/>
      <c r="J2295" s="614"/>
      <c r="K2295" s="614"/>
      <c r="L2295" s="614"/>
      <c r="M2295" s="614"/>
      <c r="N2295" s="614"/>
      <c r="O2295" s="615"/>
    </row>
    <row r="2296" spans="2:16" ht="16.350000000000001" customHeight="1">
      <c r="B2296" s="875"/>
      <c r="C2296" s="614"/>
      <c r="D2296" s="614"/>
      <c r="E2296" s="614"/>
      <c r="F2296" s="614"/>
      <c r="G2296" s="614"/>
      <c r="H2296" s="614"/>
      <c r="I2296" s="614"/>
      <c r="J2296" s="614"/>
      <c r="K2296" s="614"/>
      <c r="L2296" s="614"/>
      <c r="M2296" s="614"/>
      <c r="N2296" s="614"/>
      <c r="O2296" s="615"/>
    </row>
    <row r="2297" spans="2:16" ht="16.350000000000001" customHeight="1">
      <c r="B2297" s="875" t="s">
        <v>59</v>
      </c>
      <c r="C2297" s="559"/>
      <c r="D2297" s="876" t="s">
        <v>58</v>
      </c>
      <c r="E2297" s="559"/>
      <c r="F2297" s="917" t="s">
        <v>60</v>
      </c>
      <c r="G2297" s="559"/>
      <c r="H2297" s="918" t="s">
        <v>61</v>
      </c>
      <c r="I2297" s="918"/>
      <c r="J2297" s="753"/>
      <c r="K2297" s="753"/>
      <c r="L2297" s="753"/>
      <c r="M2297" s="753"/>
      <c r="N2297" s="872" t="s">
        <v>62</v>
      </c>
      <c r="O2297" s="741"/>
    </row>
    <row r="2298" spans="2:16" ht="16.350000000000001" customHeight="1">
      <c r="B2298" s="875"/>
      <c r="C2298" s="559"/>
      <c r="D2298" s="876"/>
      <c r="E2298" s="559"/>
      <c r="F2298" s="917"/>
      <c r="G2298" s="559"/>
      <c r="H2298" s="918"/>
      <c r="I2298" s="918"/>
      <c r="J2298" s="753"/>
      <c r="K2298" s="753"/>
      <c r="L2298" s="753"/>
      <c r="M2298" s="753"/>
      <c r="N2298" s="872"/>
      <c r="O2298" s="741"/>
    </row>
    <row r="2299" spans="2:16" ht="16.350000000000001" customHeight="1">
      <c r="B2299" s="888" t="s">
        <v>115</v>
      </c>
      <c r="C2299" s="926"/>
      <c r="D2299" s="926"/>
      <c r="E2299" s="926"/>
      <c r="F2299" s="926"/>
      <c r="G2299" s="926"/>
      <c r="H2299" s="926"/>
      <c r="I2299" s="926"/>
      <c r="J2299" s="926"/>
      <c r="K2299" s="926"/>
      <c r="L2299" s="926"/>
      <c r="M2299" s="926"/>
      <c r="N2299" s="926"/>
      <c r="O2299" s="927"/>
    </row>
    <row r="2300" spans="2:16" ht="16.350000000000001" customHeight="1">
      <c r="B2300" s="888"/>
      <c r="C2300" s="926"/>
      <c r="D2300" s="926"/>
      <c r="E2300" s="926"/>
      <c r="F2300" s="926"/>
      <c r="G2300" s="926"/>
      <c r="H2300" s="926"/>
      <c r="I2300" s="926"/>
      <c r="J2300" s="926"/>
      <c r="K2300" s="926"/>
      <c r="L2300" s="926"/>
      <c r="M2300" s="926"/>
      <c r="N2300" s="926"/>
      <c r="O2300" s="927"/>
    </row>
    <row r="2301" spans="2:16" ht="16.350000000000001" customHeight="1">
      <c r="B2301" s="888"/>
      <c r="C2301" s="926"/>
      <c r="D2301" s="926"/>
      <c r="E2301" s="926"/>
      <c r="F2301" s="926"/>
      <c r="G2301" s="926"/>
      <c r="H2301" s="926"/>
      <c r="I2301" s="926"/>
      <c r="J2301" s="926"/>
      <c r="K2301" s="926"/>
      <c r="L2301" s="926"/>
      <c r="M2301" s="926"/>
      <c r="N2301" s="926"/>
      <c r="O2301" s="927"/>
    </row>
    <row r="2302" spans="2:16" ht="16.350000000000001" customHeight="1">
      <c r="B2302" s="888"/>
      <c r="C2302" s="926"/>
      <c r="D2302" s="926"/>
      <c r="E2302" s="926"/>
      <c r="F2302" s="926"/>
      <c r="G2302" s="926"/>
      <c r="H2302" s="926"/>
      <c r="I2302" s="926"/>
      <c r="J2302" s="926"/>
      <c r="K2302" s="926"/>
      <c r="L2302" s="926"/>
      <c r="M2302" s="926"/>
      <c r="N2302" s="926"/>
      <c r="O2302" s="927"/>
    </row>
    <row r="2303" spans="2:16" ht="16.350000000000001" customHeight="1">
      <c r="B2303" s="888"/>
      <c r="C2303" s="926"/>
      <c r="D2303" s="926"/>
      <c r="E2303" s="926"/>
      <c r="F2303" s="926"/>
      <c r="G2303" s="926"/>
      <c r="H2303" s="926"/>
      <c r="I2303" s="926"/>
      <c r="J2303" s="926"/>
      <c r="K2303" s="926"/>
      <c r="L2303" s="926"/>
      <c r="M2303" s="926"/>
      <c r="N2303" s="926"/>
      <c r="O2303" s="927"/>
    </row>
    <row r="2304" spans="2:16" ht="16.350000000000001" customHeight="1">
      <c r="B2304" s="888"/>
      <c r="C2304" s="926"/>
      <c r="D2304" s="926"/>
      <c r="E2304" s="926"/>
      <c r="F2304" s="926"/>
      <c r="G2304" s="926"/>
      <c r="H2304" s="926"/>
      <c r="I2304" s="926"/>
      <c r="J2304" s="926"/>
      <c r="K2304" s="926"/>
      <c r="L2304" s="926"/>
      <c r="M2304" s="926"/>
      <c r="N2304" s="926"/>
      <c r="O2304" s="927"/>
    </row>
    <row r="2305" spans="2:85" ht="16.350000000000001" customHeight="1">
      <c r="B2305" s="888"/>
      <c r="C2305" s="926"/>
      <c r="D2305" s="926"/>
      <c r="E2305" s="926"/>
      <c r="F2305" s="926"/>
      <c r="G2305" s="926"/>
      <c r="H2305" s="926"/>
      <c r="I2305" s="926"/>
      <c r="J2305" s="926"/>
      <c r="K2305" s="926"/>
      <c r="L2305" s="926"/>
      <c r="M2305" s="926"/>
      <c r="N2305" s="926"/>
      <c r="O2305" s="927"/>
    </row>
    <row r="2306" spans="2:85" ht="16.350000000000001" customHeight="1">
      <c r="B2306" s="888"/>
      <c r="C2306" s="926"/>
      <c r="D2306" s="926"/>
      <c r="E2306" s="926"/>
      <c r="F2306" s="926"/>
      <c r="G2306" s="926"/>
      <c r="H2306" s="926"/>
      <c r="I2306" s="926"/>
      <c r="J2306" s="926"/>
      <c r="K2306" s="926"/>
      <c r="L2306" s="926"/>
      <c r="M2306" s="926"/>
      <c r="N2306" s="926"/>
      <c r="O2306" s="927"/>
    </row>
    <row r="2307" spans="2:85" ht="16.350000000000001" customHeight="1">
      <c r="B2307" s="888"/>
      <c r="C2307" s="926"/>
      <c r="D2307" s="926"/>
      <c r="E2307" s="926"/>
      <c r="F2307" s="926"/>
      <c r="G2307" s="926"/>
      <c r="H2307" s="926"/>
      <c r="I2307" s="926"/>
      <c r="J2307" s="926"/>
      <c r="K2307" s="926"/>
      <c r="L2307" s="926"/>
      <c r="M2307" s="926"/>
      <c r="N2307" s="926"/>
      <c r="O2307" s="927"/>
    </row>
    <row r="2308" spans="2:85" ht="16.350000000000001" customHeight="1">
      <c r="B2308" s="888"/>
      <c r="C2308" s="926"/>
      <c r="D2308" s="926"/>
      <c r="E2308" s="926"/>
      <c r="F2308" s="926"/>
      <c r="G2308" s="926"/>
      <c r="H2308" s="926"/>
      <c r="I2308" s="926"/>
      <c r="J2308" s="926"/>
      <c r="K2308" s="926"/>
      <c r="L2308" s="926"/>
      <c r="M2308" s="926"/>
      <c r="N2308" s="926"/>
      <c r="O2308" s="927"/>
    </row>
    <row r="2309" spans="2:85" ht="16.350000000000001" customHeight="1">
      <c r="B2309" s="888"/>
      <c r="C2309" s="926"/>
      <c r="D2309" s="926"/>
      <c r="E2309" s="926"/>
      <c r="F2309" s="926"/>
      <c r="G2309" s="926"/>
      <c r="H2309" s="926"/>
      <c r="I2309" s="926"/>
      <c r="J2309" s="926"/>
      <c r="K2309" s="926"/>
      <c r="L2309" s="926"/>
      <c r="M2309" s="926"/>
      <c r="N2309" s="926"/>
      <c r="O2309" s="927"/>
    </row>
    <row r="2310" spans="2:85" ht="16.350000000000001" customHeight="1">
      <c r="B2310" s="888"/>
      <c r="C2310" s="926"/>
      <c r="D2310" s="926"/>
      <c r="E2310" s="926"/>
      <c r="F2310" s="926"/>
      <c r="G2310" s="926"/>
      <c r="H2310" s="926"/>
      <c r="I2310" s="926"/>
      <c r="J2310" s="926"/>
      <c r="K2310" s="926"/>
      <c r="L2310" s="926"/>
      <c r="M2310" s="926"/>
      <c r="N2310" s="926"/>
      <c r="O2310" s="927"/>
    </row>
    <row r="2311" spans="2:85" ht="16.350000000000001" customHeight="1">
      <c r="B2311" s="888"/>
      <c r="C2311" s="926"/>
      <c r="D2311" s="926"/>
      <c r="E2311" s="926"/>
      <c r="F2311" s="926"/>
      <c r="G2311" s="926"/>
      <c r="H2311" s="926"/>
      <c r="I2311" s="926"/>
      <c r="J2311" s="926"/>
      <c r="K2311" s="926"/>
      <c r="L2311" s="926"/>
      <c r="M2311" s="926"/>
      <c r="N2311" s="926"/>
      <c r="O2311" s="927"/>
    </row>
    <row r="2312" spans="2:85" ht="16.350000000000001" customHeight="1">
      <c r="B2312" s="888"/>
      <c r="C2312" s="926"/>
      <c r="D2312" s="926"/>
      <c r="E2312" s="926"/>
      <c r="F2312" s="926"/>
      <c r="G2312" s="926"/>
      <c r="H2312" s="926"/>
      <c r="I2312" s="926"/>
      <c r="J2312" s="926"/>
      <c r="K2312" s="926"/>
      <c r="L2312" s="926"/>
      <c r="M2312" s="926"/>
      <c r="N2312" s="926"/>
      <c r="O2312" s="927"/>
    </row>
    <row r="2313" spans="2:85" ht="16.350000000000001" customHeight="1">
      <c r="B2313" s="888"/>
      <c r="C2313" s="926"/>
      <c r="D2313" s="926"/>
      <c r="E2313" s="926"/>
      <c r="F2313" s="926"/>
      <c r="G2313" s="926"/>
      <c r="H2313" s="926"/>
      <c r="I2313" s="926"/>
      <c r="J2313" s="926"/>
      <c r="K2313" s="926"/>
      <c r="L2313" s="926"/>
      <c r="M2313" s="926"/>
      <c r="N2313" s="926"/>
      <c r="O2313" s="927"/>
    </row>
    <row r="2314" spans="2:85" ht="16.350000000000001" customHeight="1">
      <c r="B2314" s="888"/>
      <c r="C2314" s="926"/>
      <c r="D2314" s="926"/>
      <c r="E2314" s="926"/>
      <c r="F2314" s="926"/>
      <c r="G2314" s="926"/>
      <c r="H2314" s="926"/>
      <c r="I2314" s="926"/>
      <c r="J2314" s="926"/>
      <c r="K2314" s="926"/>
      <c r="L2314" s="926"/>
      <c r="M2314" s="926"/>
      <c r="N2314" s="926"/>
      <c r="O2314" s="927"/>
    </row>
    <row r="2315" spans="2:85" ht="16.350000000000001" customHeight="1">
      <c r="B2315" s="888"/>
      <c r="C2315" s="926"/>
      <c r="D2315" s="926"/>
      <c r="E2315" s="926"/>
      <c r="F2315" s="926"/>
      <c r="G2315" s="926"/>
      <c r="H2315" s="926"/>
      <c r="I2315" s="926"/>
      <c r="J2315" s="926"/>
      <c r="K2315" s="926"/>
      <c r="L2315" s="926"/>
      <c r="M2315" s="926"/>
      <c r="N2315" s="926"/>
      <c r="O2315" s="927"/>
    </row>
    <row r="2316" spans="2:85" ht="16.350000000000001" customHeight="1">
      <c r="B2316" s="888"/>
      <c r="C2316" s="926"/>
      <c r="D2316" s="926"/>
      <c r="E2316" s="926"/>
      <c r="F2316" s="926"/>
      <c r="G2316" s="926"/>
      <c r="H2316" s="926"/>
      <c r="I2316" s="926"/>
      <c r="J2316" s="926"/>
      <c r="K2316" s="926"/>
      <c r="L2316" s="926"/>
      <c r="M2316" s="926"/>
      <c r="N2316" s="926"/>
      <c r="O2316" s="927"/>
    </row>
    <row r="2317" spans="2:85" ht="16.350000000000001" customHeight="1">
      <c r="B2317" s="888"/>
      <c r="C2317" s="926"/>
      <c r="D2317" s="926"/>
      <c r="E2317" s="926"/>
      <c r="F2317" s="926"/>
      <c r="G2317" s="926"/>
      <c r="H2317" s="926"/>
      <c r="I2317" s="926"/>
      <c r="J2317" s="926"/>
      <c r="K2317" s="926"/>
      <c r="L2317" s="926"/>
      <c r="M2317" s="926"/>
      <c r="N2317" s="926"/>
      <c r="O2317" s="927"/>
    </row>
    <row r="2318" spans="2:85" s="132" customFormat="1" ht="16.350000000000001" customHeight="1">
      <c r="B2318" s="870" t="s">
        <v>182</v>
      </c>
      <c r="C2318" s="871"/>
      <c r="D2318" s="871"/>
      <c r="E2318" s="871"/>
      <c r="F2318" s="871"/>
      <c r="G2318" s="871"/>
      <c r="H2318" s="871"/>
      <c r="I2318" s="871"/>
      <c r="J2318" s="871"/>
      <c r="K2318" s="871"/>
      <c r="L2318" s="872" t="s">
        <v>65</v>
      </c>
      <c r="M2318" s="872"/>
      <c r="N2318" s="872"/>
      <c r="O2318" s="873"/>
      <c r="P2318" s="131"/>
      <c r="Q2318" s="131"/>
      <c r="R2318" s="131"/>
      <c r="S2318" s="131"/>
      <c r="T2318" s="131"/>
      <c r="U2318" s="131"/>
      <c r="V2318" s="131"/>
      <c r="W2318" s="131"/>
      <c r="X2318" s="131"/>
      <c r="Y2318" s="131"/>
      <c r="Z2318" s="131"/>
      <c r="AA2318" s="131"/>
      <c r="AB2318" s="131"/>
      <c r="AC2318" s="131"/>
      <c r="AD2318" s="131"/>
      <c r="AE2318" s="131"/>
      <c r="AF2318" s="131"/>
      <c r="AG2318" s="131"/>
      <c r="AH2318" s="131"/>
      <c r="AI2318" s="131"/>
      <c r="AJ2318" s="131"/>
      <c r="AK2318" s="131"/>
      <c r="AL2318" s="131"/>
      <c r="AM2318" s="131"/>
      <c r="AN2318" s="131"/>
      <c r="AO2318" s="131"/>
      <c r="AP2318" s="131"/>
      <c r="AQ2318" s="131"/>
      <c r="AR2318" s="131"/>
      <c r="AS2318" s="131"/>
      <c r="AT2318" s="131"/>
      <c r="AU2318" s="131"/>
      <c r="AV2318" s="131"/>
      <c r="AW2318" s="131"/>
      <c r="AX2318" s="131"/>
      <c r="AY2318" s="131"/>
      <c r="AZ2318" s="131"/>
      <c r="BA2318" s="131"/>
      <c r="BB2318" s="131"/>
      <c r="BC2318" s="131"/>
      <c r="BD2318" s="131"/>
      <c r="BE2318" s="131"/>
      <c r="BF2318" s="131"/>
      <c r="BG2318" s="131"/>
      <c r="BH2318" s="131"/>
      <c r="BI2318" s="131"/>
      <c r="BJ2318" s="131"/>
      <c r="BK2318" s="131"/>
      <c r="BL2318" s="131"/>
      <c r="BM2318" s="131"/>
      <c r="BN2318" s="131"/>
      <c r="BO2318" s="131"/>
      <c r="BP2318" s="131"/>
      <c r="BQ2318" s="131"/>
      <c r="BR2318" s="131"/>
      <c r="BS2318" s="131"/>
      <c r="BT2318" s="131"/>
      <c r="BU2318" s="131"/>
      <c r="BV2318" s="131"/>
      <c r="BW2318" s="131"/>
      <c r="BX2318" s="131"/>
      <c r="BY2318" s="131"/>
      <c r="BZ2318" s="131"/>
      <c r="CA2318" s="131"/>
      <c r="CB2318" s="131"/>
      <c r="CC2318" s="131"/>
      <c r="CD2318" s="131"/>
      <c r="CE2318" s="131"/>
      <c r="CF2318" s="131"/>
      <c r="CG2318" s="131"/>
    </row>
    <row r="2319" spans="2:85" s="132" customFormat="1" ht="16.350000000000001" customHeight="1">
      <c r="B2319" s="870"/>
      <c r="C2319" s="871"/>
      <c r="D2319" s="871"/>
      <c r="E2319" s="871"/>
      <c r="F2319" s="871"/>
      <c r="G2319" s="871"/>
      <c r="H2319" s="871"/>
      <c r="I2319" s="871"/>
      <c r="J2319" s="871"/>
      <c r="K2319" s="871"/>
      <c r="L2319" s="872"/>
      <c r="M2319" s="872"/>
      <c r="N2319" s="872"/>
      <c r="O2319" s="873"/>
      <c r="P2319" s="131"/>
      <c r="Q2319" s="131"/>
      <c r="R2319" s="131"/>
      <c r="S2319" s="131"/>
      <c r="T2319" s="131"/>
      <c r="U2319" s="131"/>
      <c r="V2319" s="131"/>
      <c r="W2319" s="131"/>
      <c r="X2319" s="131"/>
      <c r="Y2319" s="131"/>
      <c r="Z2319" s="131"/>
      <c r="AA2319" s="131"/>
      <c r="AB2319" s="131"/>
      <c r="AC2319" s="131"/>
      <c r="AD2319" s="131"/>
      <c r="AE2319" s="131"/>
      <c r="AF2319" s="131"/>
      <c r="AG2319" s="131"/>
      <c r="AH2319" s="131"/>
      <c r="AI2319" s="131"/>
      <c r="AJ2319" s="131"/>
      <c r="AK2319" s="131"/>
      <c r="AL2319" s="131"/>
      <c r="AM2319" s="131"/>
      <c r="AN2319" s="131"/>
      <c r="AO2319" s="131"/>
      <c r="AP2319" s="131"/>
      <c r="AQ2319" s="131"/>
      <c r="AR2319" s="131"/>
      <c r="AS2319" s="131"/>
      <c r="AT2319" s="131"/>
      <c r="AU2319" s="131"/>
      <c r="AV2319" s="131"/>
      <c r="AW2319" s="131"/>
      <c r="AX2319" s="131"/>
      <c r="AY2319" s="131"/>
      <c r="AZ2319" s="131"/>
      <c r="BA2319" s="131"/>
      <c r="BB2319" s="131"/>
      <c r="BC2319" s="131"/>
      <c r="BD2319" s="131"/>
      <c r="BE2319" s="131"/>
      <c r="BF2319" s="131"/>
      <c r="BG2319" s="131"/>
      <c r="BH2319" s="131"/>
      <c r="BI2319" s="131"/>
      <c r="BJ2319" s="131"/>
      <c r="BK2319" s="131"/>
      <c r="BL2319" s="131"/>
      <c r="BM2319" s="131"/>
      <c r="BN2319" s="131"/>
      <c r="BO2319" s="131"/>
      <c r="BP2319" s="131"/>
      <c r="BQ2319" s="131"/>
      <c r="BR2319" s="131"/>
      <c r="BS2319" s="131"/>
      <c r="BT2319" s="131"/>
      <c r="BU2319" s="131"/>
      <c r="BV2319" s="131"/>
      <c r="BW2319" s="131"/>
      <c r="BX2319" s="131"/>
      <c r="BY2319" s="131"/>
      <c r="BZ2319" s="131"/>
      <c r="CA2319" s="131"/>
      <c r="CB2319" s="131"/>
      <c r="CC2319" s="131"/>
      <c r="CD2319" s="131"/>
      <c r="CE2319" s="131"/>
      <c r="CF2319" s="131"/>
      <c r="CG2319" s="131"/>
    </row>
    <row r="2320" spans="2:85" s="132" customFormat="1" ht="16.350000000000001" customHeight="1">
      <c r="B2320" s="767" t="s">
        <v>319</v>
      </c>
      <c r="C2320" s="527"/>
      <c r="D2320" s="527"/>
      <c r="E2320" s="527"/>
      <c r="F2320" s="527"/>
      <c r="G2320" s="527"/>
      <c r="H2320" s="527"/>
      <c r="I2320" s="527"/>
      <c r="J2320" s="527"/>
      <c r="K2320" s="527"/>
      <c r="L2320" s="989" t="s">
        <v>184</v>
      </c>
      <c r="M2320" s="989"/>
      <c r="N2320" s="989"/>
      <c r="O2320" s="990"/>
      <c r="P2320" s="131"/>
      <c r="Q2320" s="131"/>
      <c r="R2320" s="131"/>
      <c r="S2320" s="131"/>
      <c r="T2320" s="131"/>
      <c r="U2320" s="131"/>
      <c r="V2320" s="131"/>
      <c r="W2320" s="131"/>
      <c r="X2320" s="131"/>
      <c r="Y2320" s="131"/>
      <c r="Z2320" s="131"/>
      <c r="AA2320" s="131"/>
      <c r="AB2320" s="131"/>
      <c r="AC2320" s="131"/>
      <c r="AD2320" s="131"/>
      <c r="AE2320" s="131"/>
      <c r="AF2320" s="131"/>
      <c r="AG2320" s="131"/>
      <c r="AH2320" s="131"/>
      <c r="AI2320" s="131"/>
      <c r="AJ2320" s="131"/>
      <c r="AK2320" s="131"/>
      <c r="AL2320" s="131"/>
      <c r="AM2320" s="131"/>
      <c r="AN2320" s="131"/>
      <c r="AO2320" s="131"/>
      <c r="AP2320" s="131"/>
      <c r="AQ2320" s="131"/>
      <c r="AR2320" s="131"/>
      <c r="AS2320" s="131"/>
      <c r="AT2320" s="131"/>
      <c r="AU2320" s="131"/>
      <c r="AV2320" s="131"/>
      <c r="AW2320" s="131"/>
      <c r="AX2320" s="131"/>
      <c r="AY2320" s="131"/>
      <c r="AZ2320" s="131"/>
      <c r="BA2320" s="131"/>
      <c r="BB2320" s="131"/>
      <c r="BC2320" s="131"/>
      <c r="BD2320" s="131"/>
      <c r="BE2320" s="131"/>
      <c r="BF2320" s="131"/>
      <c r="BG2320" s="131"/>
      <c r="BH2320" s="131"/>
      <c r="BI2320" s="131"/>
      <c r="BJ2320" s="131"/>
      <c r="BK2320" s="131"/>
      <c r="BL2320" s="131"/>
      <c r="BM2320" s="131"/>
      <c r="BN2320" s="131"/>
      <c r="BO2320" s="131"/>
      <c r="BP2320" s="131"/>
      <c r="BQ2320" s="131"/>
      <c r="BR2320" s="131"/>
      <c r="BS2320" s="131"/>
      <c r="BT2320" s="131"/>
      <c r="BU2320" s="131"/>
      <c r="BV2320" s="131"/>
      <c r="BW2320" s="131"/>
      <c r="BX2320" s="131"/>
      <c r="BY2320" s="131"/>
      <c r="BZ2320" s="131"/>
      <c r="CA2320" s="131"/>
      <c r="CB2320" s="131"/>
      <c r="CC2320" s="131"/>
      <c r="CD2320" s="131"/>
      <c r="CE2320" s="131"/>
      <c r="CF2320" s="131"/>
      <c r="CG2320" s="131"/>
    </row>
    <row r="2321" spans="2:85" s="132" customFormat="1" ht="16.350000000000001" customHeight="1">
      <c r="B2321" s="767"/>
      <c r="C2321" s="527"/>
      <c r="D2321" s="527"/>
      <c r="E2321" s="527"/>
      <c r="F2321" s="527"/>
      <c r="G2321" s="527"/>
      <c r="H2321" s="527"/>
      <c r="I2321" s="527"/>
      <c r="J2321" s="527"/>
      <c r="K2321" s="527"/>
      <c r="L2321" s="989"/>
      <c r="M2321" s="989"/>
      <c r="N2321" s="989"/>
      <c r="O2321" s="990"/>
      <c r="P2321" s="131"/>
      <c r="Q2321" s="131"/>
      <c r="R2321" s="131"/>
      <c r="S2321" s="131"/>
      <c r="T2321" s="131"/>
      <c r="U2321" s="131"/>
      <c r="V2321" s="131"/>
      <c r="W2321" s="131"/>
      <c r="X2321" s="131"/>
      <c r="Y2321" s="131"/>
      <c r="Z2321" s="131"/>
      <c r="AA2321" s="131"/>
      <c r="AB2321" s="131"/>
      <c r="AC2321" s="131"/>
      <c r="AD2321" s="131"/>
      <c r="AE2321" s="131"/>
      <c r="AF2321" s="131"/>
      <c r="AG2321" s="131"/>
      <c r="AH2321" s="131"/>
      <c r="AI2321" s="131"/>
      <c r="AJ2321" s="131"/>
      <c r="AK2321" s="131"/>
      <c r="AL2321" s="131"/>
      <c r="AM2321" s="131"/>
      <c r="AN2321" s="131"/>
      <c r="AO2321" s="131"/>
      <c r="AP2321" s="131"/>
      <c r="AQ2321" s="131"/>
      <c r="AR2321" s="131"/>
      <c r="AS2321" s="131"/>
      <c r="AT2321" s="131"/>
      <c r="AU2321" s="131"/>
      <c r="AV2321" s="131"/>
      <c r="AW2321" s="131"/>
      <c r="AX2321" s="131"/>
      <c r="AY2321" s="131"/>
      <c r="AZ2321" s="131"/>
      <c r="BA2321" s="131"/>
      <c r="BB2321" s="131"/>
      <c r="BC2321" s="131"/>
      <c r="BD2321" s="131"/>
      <c r="BE2321" s="131"/>
      <c r="BF2321" s="131"/>
      <c r="BG2321" s="131"/>
      <c r="BH2321" s="131"/>
      <c r="BI2321" s="131"/>
      <c r="BJ2321" s="131"/>
      <c r="BK2321" s="131"/>
      <c r="BL2321" s="131"/>
      <c r="BM2321" s="131"/>
      <c r="BN2321" s="131"/>
      <c r="BO2321" s="131"/>
      <c r="BP2321" s="131"/>
      <c r="BQ2321" s="131"/>
      <c r="BR2321" s="131"/>
      <c r="BS2321" s="131"/>
      <c r="BT2321" s="131"/>
      <c r="BU2321" s="131"/>
      <c r="BV2321" s="131"/>
      <c r="BW2321" s="131"/>
      <c r="BX2321" s="131"/>
      <c r="BY2321" s="131"/>
      <c r="BZ2321" s="131"/>
      <c r="CA2321" s="131"/>
      <c r="CB2321" s="131"/>
      <c r="CC2321" s="131"/>
      <c r="CD2321" s="131"/>
      <c r="CE2321" s="131"/>
      <c r="CF2321" s="131"/>
      <c r="CG2321" s="131"/>
    </row>
    <row r="2322" spans="2:85" s="132" customFormat="1" ht="16.350000000000001" customHeight="1">
      <c r="B2322" s="767"/>
      <c r="C2322" s="527"/>
      <c r="D2322" s="527"/>
      <c r="E2322" s="527"/>
      <c r="F2322" s="527"/>
      <c r="G2322" s="527"/>
      <c r="H2322" s="527"/>
      <c r="I2322" s="527"/>
      <c r="J2322" s="527"/>
      <c r="K2322" s="527"/>
      <c r="L2322" s="989"/>
      <c r="M2322" s="989"/>
      <c r="N2322" s="989"/>
      <c r="O2322" s="990"/>
      <c r="P2322" s="131"/>
      <c r="Q2322" s="131"/>
      <c r="R2322" s="131"/>
      <c r="S2322" s="131"/>
      <c r="T2322" s="131"/>
      <c r="U2322" s="131"/>
      <c r="V2322" s="131"/>
      <c r="W2322" s="131"/>
      <c r="X2322" s="131"/>
      <c r="Y2322" s="131"/>
      <c r="Z2322" s="131"/>
      <c r="AA2322" s="131"/>
      <c r="AB2322" s="131"/>
      <c r="AC2322" s="131"/>
      <c r="AD2322" s="131"/>
      <c r="AE2322" s="131"/>
      <c r="AF2322" s="131"/>
      <c r="AG2322" s="131"/>
      <c r="AH2322" s="131"/>
      <c r="AI2322" s="131"/>
      <c r="AJ2322" s="131"/>
      <c r="AK2322" s="131"/>
      <c r="AL2322" s="131"/>
      <c r="AM2322" s="131"/>
      <c r="AN2322" s="131"/>
      <c r="AO2322" s="131"/>
      <c r="AP2322" s="131"/>
      <c r="AQ2322" s="131"/>
      <c r="AR2322" s="131"/>
      <c r="AS2322" s="131"/>
      <c r="AT2322" s="131"/>
      <c r="AU2322" s="131"/>
      <c r="AV2322" s="131"/>
      <c r="AW2322" s="131"/>
      <c r="AX2322" s="131"/>
      <c r="AY2322" s="131"/>
      <c r="AZ2322" s="131"/>
      <c r="BA2322" s="131"/>
      <c r="BB2322" s="131"/>
      <c r="BC2322" s="131"/>
      <c r="BD2322" s="131"/>
      <c r="BE2322" s="131"/>
      <c r="BF2322" s="131"/>
      <c r="BG2322" s="131"/>
      <c r="BH2322" s="131"/>
      <c r="BI2322" s="131"/>
      <c r="BJ2322" s="131"/>
      <c r="BK2322" s="131"/>
      <c r="BL2322" s="131"/>
      <c r="BM2322" s="131"/>
      <c r="BN2322" s="131"/>
      <c r="BO2322" s="131"/>
      <c r="BP2322" s="131"/>
      <c r="BQ2322" s="131"/>
      <c r="BR2322" s="131"/>
      <c r="BS2322" s="131"/>
      <c r="BT2322" s="131"/>
      <c r="BU2322" s="131"/>
      <c r="BV2322" s="131"/>
      <c r="BW2322" s="131"/>
      <c r="BX2322" s="131"/>
      <c r="BY2322" s="131"/>
      <c r="BZ2322" s="131"/>
      <c r="CA2322" s="131"/>
      <c r="CB2322" s="131"/>
      <c r="CC2322" s="131"/>
      <c r="CD2322" s="131"/>
      <c r="CE2322" s="131"/>
      <c r="CF2322" s="131"/>
      <c r="CG2322" s="131"/>
    </row>
    <row r="2323" spans="2:85" s="132" customFormat="1" ht="16.350000000000001" customHeight="1">
      <c r="B2323" s="767"/>
      <c r="C2323" s="527"/>
      <c r="D2323" s="527"/>
      <c r="E2323" s="527"/>
      <c r="F2323" s="527"/>
      <c r="G2323" s="527"/>
      <c r="H2323" s="527"/>
      <c r="I2323" s="527"/>
      <c r="J2323" s="527"/>
      <c r="K2323" s="527"/>
      <c r="L2323" s="989"/>
      <c r="M2323" s="989"/>
      <c r="N2323" s="989"/>
      <c r="O2323" s="990"/>
      <c r="P2323" s="131"/>
      <c r="Q2323" s="131"/>
      <c r="R2323" s="131"/>
      <c r="S2323" s="131"/>
      <c r="T2323" s="131"/>
      <c r="U2323" s="131"/>
      <c r="V2323" s="131"/>
      <c r="W2323" s="131"/>
      <c r="X2323" s="131"/>
      <c r="Y2323" s="131"/>
      <c r="Z2323" s="131"/>
      <c r="AA2323" s="131"/>
      <c r="AB2323" s="131"/>
      <c r="AC2323" s="131"/>
      <c r="AD2323" s="131"/>
      <c r="AE2323" s="131"/>
      <c r="AF2323" s="131"/>
      <c r="AG2323" s="131"/>
      <c r="AH2323" s="131"/>
      <c r="AI2323" s="131"/>
      <c r="AJ2323" s="131"/>
      <c r="AK2323" s="131"/>
      <c r="AL2323" s="131"/>
      <c r="AM2323" s="131"/>
      <c r="AN2323" s="131"/>
      <c r="AO2323" s="131"/>
      <c r="AP2323" s="131"/>
      <c r="AQ2323" s="131"/>
      <c r="AR2323" s="131"/>
      <c r="AS2323" s="131"/>
      <c r="AT2323" s="131"/>
      <c r="AU2323" s="131"/>
      <c r="AV2323" s="131"/>
      <c r="AW2323" s="131"/>
      <c r="AX2323" s="131"/>
      <c r="AY2323" s="131"/>
      <c r="AZ2323" s="131"/>
      <c r="BA2323" s="131"/>
      <c r="BB2323" s="131"/>
      <c r="BC2323" s="131"/>
      <c r="BD2323" s="131"/>
      <c r="BE2323" s="131"/>
      <c r="BF2323" s="131"/>
      <c r="BG2323" s="131"/>
      <c r="BH2323" s="131"/>
      <c r="BI2323" s="131"/>
      <c r="BJ2323" s="131"/>
      <c r="BK2323" s="131"/>
      <c r="BL2323" s="131"/>
      <c r="BM2323" s="131"/>
      <c r="BN2323" s="131"/>
      <c r="BO2323" s="131"/>
      <c r="BP2323" s="131"/>
      <c r="BQ2323" s="131"/>
      <c r="BR2323" s="131"/>
      <c r="BS2323" s="131"/>
      <c r="BT2323" s="131"/>
      <c r="BU2323" s="131"/>
      <c r="BV2323" s="131"/>
      <c r="BW2323" s="131"/>
      <c r="BX2323" s="131"/>
      <c r="BY2323" s="131"/>
      <c r="BZ2323" s="131"/>
      <c r="CA2323" s="131"/>
      <c r="CB2323" s="131"/>
      <c r="CC2323" s="131"/>
      <c r="CD2323" s="131"/>
      <c r="CE2323" s="131"/>
      <c r="CF2323" s="131"/>
      <c r="CG2323" s="131"/>
    </row>
    <row r="2324" spans="2:85" s="132" customFormat="1" ht="16.350000000000001" customHeight="1" thickBot="1">
      <c r="B2324" s="768"/>
      <c r="C2324" s="554"/>
      <c r="D2324" s="554"/>
      <c r="E2324" s="554"/>
      <c r="F2324" s="554"/>
      <c r="G2324" s="554"/>
      <c r="H2324" s="554"/>
      <c r="I2324" s="554"/>
      <c r="J2324" s="554"/>
      <c r="K2324" s="554"/>
      <c r="L2324" s="991"/>
      <c r="M2324" s="991"/>
      <c r="N2324" s="991"/>
      <c r="O2324" s="992"/>
      <c r="P2324" s="131"/>
      <c r="Q2324" s="131"/>
      <c r="R2324" s="131"/>
      <c r="S2324" s="131"/>
      <c r="T2324" s="131"/>
      <c r="U2324" s="131"/>
      <c r="V2324" s="131"/>
      <c r="W2324" s="131"/>
      <c r="X2324" s="131"/>
      <c r="Y2324" s="131"/>
      <c r="Z2324" s="131"/>
      <c r="AA2324" s="131"/>
      <c r="AB2324" s="131"/>
      <c r="AC2324" s="131"/>
      <c r="AD2324" s="131"/>
      <c r="AE2324" s="131"/>
      <c r="AF2324" s="131"/>
      <c r="AG2324" s="131"/>
      <c r="AH2324" s="131"/>
      <c r="AI2324" s="131"/>
      <c r="AJ2324" s="131"/>
      <c r="AK2324" s="131"/>
      <c r="AL2324" s="131"/>
      <c r="AM2324" s="131"/>
      <c r="AN2324" s="131"/>
      <c r="AO2324" s="131"/>
      <c r="AP2324" s="131"/>
      <c r="AQ2324" s="131"/>
      <c r="AR2324" s="131"/>
      <c r="AS2324" s="131"/>
      <c r="AT2324" s="131"/>
      <c r="AU2324" s="131"/>
      <c r="AV2324" s="131"/>
      <c r="AW2324" s="131"/>
      <c r="AX2324" s="131"/>
      <c r="AY2324" s="131"/>
      <c r="AZ2324" s="131"/>
      <c r="BA2324" s="131"/>
      <c r="BB2324" s="131"/>
      <c r="BC2324" s="131"/>
      <c r="BD2324" s="131"/>
      <c r="BE2324" s="131"/>
      <c r="BF2324" s="131"/>
      <c r="BG2324" s="131"/>
      <c r="BH2324" s="131"/>
      <c r="BI2324" s="131"/>
      <c r="BJ2324" s="131"/>
      <c r="BK2324" s="131"/>
      <c r="BL2324" s="131"/>
      <c r="BM2324" s="131"/>
      <c r="BN2324" s="131"/>
      <c r="BO2324" s="131"/>
      <c r="BP2324" s="131"/>
      <c r="BQ2324" s="131"/>
      <c r="BR2324" s="131"/>
      <c r="BS2324" s="131"/>
      <c r="BT2324" s="131"/>
      <c r="BU2324" s="131"/>
      <c r="BV2324" s="131"/>
      <c r="BW2324" s="131"/>
      <c r="BX2324" s="131"/>
      <c r="BY2324" s="131"/>
      <c r="BZ2324" s="131"/>
      <c r="CA2324" s="131"/>
      <c r="CB2324" s="131"/>
      <c r="CC2324" s="131"/>
      <c r="CD2324" s="131"/>
      <c r="CE2324" s="131"/>
      <c r="CF2324" s="131"/>
      <c r="CG2324" s="131"/>
    </row>
    <row r="2325" spans="2:85" s="144" customFormat="1" ht="16.350000000000001" customHeight="1" thickBot="1">
      <c r="B2325" s="145"/>
      <c r="C2325" s="145"/>
      <c r="D2325" s="145"/>
      <c r="E2325" s="145"/>
      <c r="F2325" s="145"/>
      <c r="G2325" s="145"/>
      <c r="H2325" s="145"/>
      <c r="I2325" s="145"/>
      <c r="J2325" s="145"/>
      <c r="K2325" s="145"/>
      <c r="L2325" s="145"/>
      <c r="M2325" s="145"/>
      <c r="N2325" s="145"/>
      <c r="O2325" s="145"/>
      <c r="P2325" s="143"/>
      <c r="Q2325" s="143"/>
      <c r="R2325" s="143"/>
      <c r="S2325" s="143"/>
      <c r="T2325" s="143"/>
      <c r="U2325" s="143"/>
      <c r="V2325" s="143"/>
      <c r="W2325" s="143"/>
      <c r="X2325" s="143"/>
      <c r="Y2325" s="143"/>
      <c r="Z2325" s="143"/>
      <c r="AA2325" s="143"/>
      <c r="AB2325" s="143"/>
      <c r="AC2325" s="143"/>
      <c r="AD2325" s="143"/>
      <c r="AE2325" s="143"/>
      <c r="AF2325" s="143"/>
      <c r="AG2325" s="143"/>
      <c r="AH2325" s="143"/>
      <c r="AI2325" s="143"/>
      <c r="AJ2325" s="143"/>
      <c r="AK2325" s="143"/>
      <c r="AL2325" s="143"/>
      <c r="AM2325" s="143"/>
      <c r="AN2325" s="143"/>
      <c r="AO2325" s="143"/>
      <c r="AP2325" s="143"/>
      <c r="AQ2325" s="143"/>
      <c r="AR2325" s="143"/>
      <c r="AS2325" s="143"/>
      <c r="AT2325" s="143"/>
      <c r="AU2325" s="143"/>
      <c r="AV2325" s="143"/>
      <c r="AW2325" s="143"/>
      <c r="AX2325" s="143"/>
      <c r="AY2325" s="143"/>
      <c r="AZ2325" s="143"/>
      <c r="BA2325" s="143"/>
      <c r="BB2325" s="143"/>
      <c r="BC2325" s="143"/>
      <c r="BD2325" s="143"/>
      <c r="BE2325" s="143"/>
      <c r="BF2325" s="143"/>
      <c r="BG2325" s="143"/>
      <c r="BH2325" s="143"/>
      <c r="BI2325" s="143"/>
      <c r="BJ2325" s="143"/>
      <c r="BK2325" s="143"/>
      <c r="BL2325" s="143"/>
      <c r="BM2325" s="143"/>
      <c r="BN2325" s="143"/>
      <c r="BO2325" s="143"/>
      <c r="BP2325" s="143"/>
      <c r="BQ2325" s="143"/>
      <c r="BR2325" s="143"/>
      <c r="BS2325" s="143"/>
      <c r="BT2325" s="143"/>
      <c r="BU2325" s="143"/>
      <c r="BV2325" s="143"/>
      <c r="BW2325" s="143"/>
      <c r="BX2325" s="143"/>
      <c r="BY2325" s="143"/>
      <c r="BZ2325" s="143"/>
      <c r="CA2325" s="143"/>
      <c r="CB2325" s="143"/>
      <c r="CC2325" s="143"/>
      <c r="CD2325" s="143"/>
      <c r="CE2325" s="143"/>
      <c r="CF2325" s="143"/>
      <c r="CG2325" s="143"/>
    </row>
    <row r="2326" spans="2:85" s="138" customFormat="1" ht="15" customHeight="1">
      <c r="B2326" s="844" t="s">
        <v>373</v>
      </c>
      <c r="C2326" s="845"/>
      <c r="D2326" s="845"/>
      <c r="E2326" s="845"/>
      <c r="F2326" s="849" t="s">
        <v>764</v>
      </c>
      <c r="G2326" s="849"/>
      <c r="H2326" s="849"/>
      <c r="I2326" s="849"/>
      <c r="J2326" s="849"/>
      <c r="K2326" s="849"/>
      <c r="L2326" s="849"/>
      <c r="M2326" s="849"/>
      <c r="N2326" s="849"/>
      <c r="O2326" s="850"/>
    </row>
    <row r="2327" spans="2:85" s="138" customFormat="1" ht="15" customHeight="1">
      <c r="B2327" s="846"/>
      <c r="C2327" s="678"/>
      <c r="D2327" s="678"/>
      <c r="E2327" s="678"/>
      <c r="F2327" s="683"/>
      <c r="G2327" s="683"/>
      <c r="H2327" s="683"/>
      <c r="I2327" s="683"/>
      <c r="J2327" s="683"/>
      <c r="K2327" s="683"/>
      <c r="L2327" s="683"/>
      <c r="M2327" s="683"/>
      <c r="N2327" s="683"/>
      <c r="O2327" s="851"/>
    </row>
    <row r="2328" spans="2:85" s="138" customFormat="1" ht="15.75" customHeight="1">
      <c r="B2328" s="846"/>
      <c r="C2328" s="678"/>
      <c r="D2328" s="678"/>
      <c r="E2328" s="678"/>
      <c r="F2328" s="683"/>
      <c r="G2328" s="683"/>
      <c r="H2328" s="683"/>
      <c r="I2328" s="683"/>
      <c r="J2328" s="683"/>
      <c r="K2328" s="683"/>
      <c r="L2328" s="683"/>
      <c r="M2328" s="683"/>
      <c r="N2328" s="683"/>
      <c r="O2328" s="851"/>
    </row>
    <row r="2329" spans="2:85" s="138" customFormat="1" ht="15.75" thickBot="1">
      <c r="B2329" s="847"/>
      <c r="C2329" s="848"/>
      <c r="D2329" s="848"/>
      <c r="E2329" s="848"/>
      <c r="F2329" s="852"/>
      <c r="G2329" s="852"/>
      <c r="H2329" s="852"/>
      <c r="I2329" s="852"/>
      <c r="J2329" s="852"/>
      <c r="K2329" s="852"/>
      <c r="L2329" s="852"/>
      <c r="M2329" s="852"/>
      <c r="N2329" s="852"/>
      <c r="O2329" s="853"/>
    </row>
    <row r="2330" spans="2:85" s="854" customFormat="1" ht="16.350000000000001" customHeight="1" thickBot="1"/>
    <row r="2331" spans="2:85" s="132" customFormat="1" ht="15" customHeight="1">
      <c r="B2331" s="874" t="s">
        <v>420</v>
      </c>
      <c r="C2331" s="596" t="s">
        <v>763</v>
      </c>
      <c r="D2331" s="596"/>
      <c r="E2331" s="596"/>
      <c r="F2331" s="596"/>
      <c r="G2331" s="596"/>
      <c r="H2331" s="596"/>
      <c r="I2331" s="596"/>
      <c r="J2331" s="596"/>
      <c r="K2331" s="596"/>
      <c r="L2331" s="596"/>
      <c r="M2331" s="596"/>
      <c r="N2331" s="596"/>
      <c r="O2331" s="597"/>
      <c r="P2331" s="131"/>
      <c r="Q2331" s="131"/>
      <c r="R2331" s="131"/>
      <c r="S2331" s="131"/>
      <c r="T2331" s="131"/>
      <c r="U2331" s="131"/>
      <c r="V2331" s="131"/>
      <c r="W2331" s="131"/>
      <c r="X2331" s="131"/>
      <c r="Y2331" s="131"/>
      <c r="Z2331" s="131"/>
      <c r="AA2331" s="131"/>
      <c r="AB2331" s="131"/>
      <c r="AC2331" s="131"/>
      <c r="AD2331" s="131"/>
      <c r="AE2331" s="131"/>
      <c r="AF2331" s="131"/>
      <c r="AG2331" s="131"/>
      <c r="AH2331" s="131"/>
      <c r="AI2331" s="131"/>
      <c r="AJ2331" s="131"/>
      <c r="AK2331" s="131"/>
      <c r="AL2331" s="131"/>
      <c r="AM2331" s="131"/>
      <c r="AN2331" s="131"/>
      <c r="AO2331" s="131"/>
      <c r="AP2331" s="131"/>
      <c r="AQ2331" s="131"/>
      <c r="AR2331" s="131"/>
      <c r="AS2331" s="131"/>
      <c r="AT2331" s="131"/>
      <c r="AU2331" s="131"/>
      <c r="AV2331" s="131"/>
      <c r="AW2331" s="131"/>
      <c r="AX2331" s="131"/>
      <c r="AY2331" s="131"/>
      <c r="AZ2331" s="131"/>
      <c r="BA2331" s="131"/>
      <c r="BB2331" s="131"/>
      <c r="BC2331" s="131"/>
      <c r="BD2331" s="131"/>
      <c r="BE2331" s="131"/>
      <c r="BF2331" s="131"/>
      <c r="BG2331" s="131"/>
      <c r="BH2331" s="131"/>
      <c r="BI2331" s="131"/>
      <c r="BJ2331" s="131"/>
      <c r="BK2331" s="131"/>
      <c r="BL2331" s="131"/>
      <c r="BM2331" s="131"/>
      <c r="BN2331" s="131"/>
      <c r="BO2331" s="131"/>
      <c r="BP2331" s="131"/>
      <c r="BQ2331" s="131"/>
      <c r="BR2331" s="131"/>
      <c r="BS2331" s="131"/>
      <c r="BT2331" s="131"/>
      <c r="BU2331" s="131"/>
      <c r="BV2331" s="131"/>
      <c r="BW2331" s="131"/>
      <c r="BX2331" s="131"/>
      <c r="BY2331" s="131"/>
      <c r="BZ2331" s="131"/>
      <c r="CA2331" s="131"/>
      <c r="CB2331" s="131"/>
      <c r="CC2331" s="131"/>
      <c r="CD2331" s="131"/>
      <c r="CE2331" s="131"/>
      <c r="CF2331" s="131"/>
      <c r="CG2331" s="131"/>
    </row>
    <row r="2332" spans="2:85" s="132" customFormat="1" ht="16.350000000000001" customHeight="1">
      <c r="B2332" s="875"/>
      <c r="C2332" s="598"/>
      <c r="D2332" s="598"/>
      <c r="E2332" s="598"/>
      <c r="F2332" s="598"/>
      <c r="G2332" s="598"/>
      <c r="H2332" s="598"/>
      <c r="I2332" s="598"/>
      <c r="J2332" s="598"/>
      <c r="K2332" s="598"/>
      <c r="L2332" s="598"/>
      <c r="M2332" s="598"/>
      <c r="N2332" s="598"/>
      <c r="O2332" s="599"/>
      <c r="P2332" s="131"/>
      <c r="Q2332" s="131"/>
      <c r="R2332" s="131"/>
      <c r="S2332" s="131"/>
      <c r="T2332" s="131"/>
      <c r="U2332" s="131"/>
      <c r="V2332" s="131"/>
      <c r="W2332" s="131"/>
      <c r="X2332" s="131"/>
      <c r="Y2332" s="131"/>
      <c r="Z2332" s="131"/>
      <c r="AA2332" s="131"/>
      <c r="AB2332" s="131"/>
      <c r="AC2332" s="131"/>
      <c r="AD2332" s="131"/>
      <c r="AE2332" s="131"/>
      <c r="AF2332" s="131"/>
      <c r="AG2332" s="131"/>
      <c r="AH2332" s="131"/>
      <c r="AI2332" s="131"/>
      <c r="AJ2332" s="131"/>
      <c r="AK2332" s="131"/>
      <c r="AL2332" s="131"/>
      <c r="AM2332" s="131"/>
      <c r="AN2332" s="131"/>
      <c r="AO2332" s="131"/>
      <c r="AP2332" s="131"/>
      <c r="AQ2332" s="131"/>
      <c r="AR2332" s="131"/>
      <c r="AS2332" s="131"/>
      <c r="AT2332" s="131"/>
      <c r="AU2332" s="131"/>
      <c r="AV2332" s="131"/>
      <c r="AW2332" s="131"/>
      <c r="AX2332" s="131"/>
      <c r="AY2332" s="131"/>
      <c r="AZ2332" s="131"/>
      <c r="BA2332" s="131"/>
      <c r="BB2332" s="131"/>
      <c r="BC2332" s="131"/>
      <c r="BD2332" s="131"/>
      <c r="BE2332" s="131"/>
      <c r="BF2332" s="131"/>
      <c r="BG2332" s="131"/>
      <c r="BH2332" s="131"/>
      <c r="BI2332" s="131"/>
      <c r="BJ2332" s="131"/>
      <c r="BK2332" s="131"/>
      <c r="BL2332" s="131"/>
      <c r="BM2332" s="131"/>
      <c r="BN2332" s="131"/>
      <c r="BO2332" s="131"/>
      <c r="BP2332" s="131"/>
      <c r="BQ2332" s="131"/>
      <c r="BR2332" s="131"/>
      <c r="BS2332" s="131"/>
      <c r="BT2332" s="131"/>
      <c r="BU2332" s="131"/>
      <c r="BV2332" s="131"/>
      <c r="BW2332" s="131"/>
      <c r="BX2332" s="131"/>
      <c r="BY2332" s="131"/>
      <c r="BZ2332" s="131"/>
      <c r="CA2332" s="131"/>
      <c r="CB2332" s="131"/>
      <c r="CC2332" s="131"/>
      <c r="CD2332" s="131"/>
      <c r="CE2332" s="131"/>
      <c r="CF2332" s="131"/>
      <c r="CG2332" s="131"/>
    </row>
    <row r="2333" spans="2:85" s="132" customFormat="1" ht="16.350000000000001" customHeight="1">
      <c r="B2333" s="875"/>
      <c r="C2333" s="598"/>
      <c r="D2333" s="598"/>
      <c r="E2333" s="598"/>
      <c r="F2333" s="598"/>
      <c r="G2333" s="598"/>
      <c r="H2333" s="598"/>
      <c r="I2333" s="598"/>
      <c r="J2333" s="598"/>
      <c r="K2333" s="598"/>
      <c r="L2333" s="598"/>
      <c r="M2333" s="598"/>
      <c r="N2333" s="598"/>
      <c r="O2333" s="599"/>
      <c r="P2333" s="131"/>
      <c r="Q2333" s="131"/>
      <c r="R2333" s="131"/>
      <c r="S2333" s="131"/>
      <c r="T2333" s="131"/>
      <c r="U2333" s="131"/>
      <c r="V2333" s="131"/>
      <c r="W2333" s="131"/>
      <c r="X2333" s="131"/>
      <c r="Y2333" s="131"/>
      <c r="Z2333" s="131"/>
      <c r="AA2333" s="131"/>
      <c r="AB2333" s="131"/>
      <c r="AC2333" s="131"/>
      <c r="AD2333" s="131"/>
      <c r="AE2333" s="131"/>
      <c r="AF2333" s="131"/>
      <c r="AG2333" s="131"/>
      <c r="AH2333" s="131"/>
      <c r="AI2333" s="131"/>
      <c r="AJ2333" s="131"/>
      <c r="AK2333" s="131"/>
      <c r="AL2333" s="131"/>
      <c r="AM2333" s="131"/>
      <c r="AN2333" s="131"/>
      <c r="AO2333" s="131"/>
      <c r="AP2333" s="131"/>
      <c r="AQ2333" s="131"/>
      <c r="AR2333" s="131"/>
      <c r="AS2333" s="131"/>
      <c r="AT2333" s="131"/>
      <c r="AU2333" s="131"/>
      <c r="AV2333" s="131"/>
      <c r="AW2333" s="131"/>
      <c r="AX2333" s="131"/>
      <c r="AY2333" s="131"/>
      <c r="AZ2333" s="131"/>
      <c r="BA2333" s="131"/>
      <c r="BB2333" s="131"/>
      <c r="BC2333" s="131"/>
      <c r="BD2333" s="131"/>
      <c r="BE2333" s="131"/>
      <c r="BF2333" s="131"/>
      <c r="BG2333" s="131"/>
      <c r="BH2333" s="131"/>
      <c r="BI2333" s="131"/>
      <c r="BJ2333" s="131"/>
      <c r="BK2333" s="131"/>
      <c r="BL2333" s="131"/>
      <c r="BM2333" s="131"/>
      <c r="BN2333" s="131"/>
      <c r="BO2333" s="131"/>
      <c r="BP2333" s="131"/>
      <c r="BQ2333" s="131"/>
      <c r="BR2333" s="131"/>
      <c r="BS2333" s="131"/>
      <c r="BT2333" s="131"/>
      <c r="BU2333" s="131"/>
      <c r="BV2333" s="131"/>
      <c r="BW2333" s="131"/>
      <c r="BX2333" s="131"/>
      <c r="BY2333" s="131"/>
      <c r="BZ2333" s="131"/>
      <c r="CA2333" s="131"/>
      <c r="CB2333" s="131"/>
      <c r="CC2333" s="131"/>
      <c r="CD2333" s="131"/>
      <c r="CE2333" s="131"/>
      <c r="CF2333" s="131"/>
      <c r="CG2333" s="131"/>
    </row>
    <row r="2334" spans="2:85" ht="16.350000000000001" customHeight="1">
      <c r="B2334" s="875" t="s">
        <v>59</v>
      </c>
      <c r="C2334" s="559"/>
      <c r="D2334" s="876" t="s">
        <v>58</v>
      </c>
      <c r="E2334" s="559"/>
      <c r="F2334" s="917" t="s">
        <v>60</v>
      </c>
      <c r="G2334" s="559"/>
      <c r="H2334" s="918" t="s">
        <v>61</v>
      </c>
      <c r="I2334" s="918"/>
      <c r="J2334" s="739"/>
      <c r="K2334" s="739"/>
      <c r="L2334" s="739"/>
      <c r="M2334" s="739"/>
      <c r="N2334" s="872" t="s">
        <v>62</v>
      </c>
      <c r="O2334" s="741"/>
    </row>
    <row r="2335" spans="2:85" ht="16.350000000000001" customHeight="1">
      <c r="B2335" s="875"/>
      <c r="C2335" s="559"/>
      <c r="D2335" s="876"/>
      <c r="E2335" s="559"/>
      <c r="F2335" s="917"/>
      <c r="G2335" s="559"/>
      <c r="H2335" s="918"/>
      <c r="I2335" s="918"/>
      <c r="J2335" s="739"/>
      <c r="K2335" s="739"/>
      <c r="L2335" s="739"/>
      <c r="M2335" s="739"/>
      <c r="N2335" s="872"/>
      <c r="O2335" s="741"/>
    </row>
    <row r="2336" spans="2:85" ht="16.350000000000001" customHeight="1">
      <c r="B2336" s="888" t="s">
        <v>115</v>
      </c>
      <c r="C2336" s="1028"/>
      <c r="D2336" s="1028"/>
      <c r="E2336" s="1028"/>
      <c r="F2336" s="1028"/>
      <c r="G2336" s="1028"/>
      <c r="H2336" s="1028"/>
      <c r="I2336" s="1028"/>
      <c r="J2336" s="1028"/>
      <c r="K2336" s="1028"/>
      <c r="L2336" s="1028"/>
      <c r="M2336" s="1028"/>
      <c r="N2336" s="1028"/>
      <c r="O2336" s="1029"/>
    </row>
    <row r="2337" spans="2:15" ht="16.350000000000001" customHeight="1">
      <c r="B2337" s="888"/>
      <c r="C2337" s="1028"/>
      <c r="D2337" s="1028"/>
      <c r="E2337" s="1028"/>
      <c r="F2337" s="1028"/>
      <c r="G2337" s="1028"/>
      <c r="H2337" s="1028"/>
      <c r="I2337" s="1028"/>
      <c r="J2337" s="1028"/>
      <c r="K2337" s="1028"/>
      <c r="L2337" s="1028"/>
      <c r="M2337" s="1028"/>
      <c r="N2337" s="1028"/>
      <c r="O2337" s="1029"/>
    </row>
    <row r="2338" spans="2:15" ht="16.350000000000001" customHeight="1">
      <c r="B2338" s="888"/>
      <c r="C2338" s="1028"/>
      <c r="D2338" s="1028"/>
      <c r="E2338" s="1028"/>
      <c r="F2338" s="1028"/>
      <c r="G2338" s="1028"/>
      <c r="H2338" s="1028"/>
      <c r="I2338" s="1028"/>
      <c r="J2338" s="1028"/>
      <c r="K2338" s="1028"/>
      <c r="L2338" s="1028"/>
      <c r="M2338" s="1028"/>
      <c r="N2338" s="1028"/>
      <c r="O2338" s="1029"/>
    </row>
    <row r="2339" spans="2:15" ht="16.350000000000001" customHeight="1">
      <c r="B2339" s="888"/>
      <c r="C2339" s="1028"/>
      <c r="D2339" s="1028"/>
      <c r="E2339" s="1028"/>
      <c r="F2339" s="1028"/>
      <c r="G2339" s="1028"/>
      <c r="H2339" s="1028"/>
      <c r="I2339" s="1028"/>
      <c r="J2339" s="1028"/>
      <c r="K2339" s="1028"/>
      <c r="L2339" s="1028"/>
      <c r="M2339" s="1028"/>
      <c r="N2339" s="1028"/>
      <c r="O2339" s="1029"/>
    </row>
    <row r="2340" spans="2:15" ht="16.350000000000001" customHeight="1">
      <c r="B2340" s="888"/>
      <c r="C2340" s="1028"/>
      <c r="D2340" s="1028"/>
      <c r="E2340" s="1028"/>
      <c r="F2340" s="1028"/>
      <c r="G2340" s="1028"/>
      <c r="H2340" s="1028"/>
      <c r="I2340" s="1028"/>
      <c r="J2340" s="1028"/>
      <c r="K2340" s="1028"/>
      <c r="L2340" s="1028"/>
      <c r="M2340" s="1028"/>
      <c r="N2340" s="1028"/>
      <c r="O2340" s="1029"/>
    </row>
    <row r="2341" spans="2:15" ht="16.350000000000001" customHeight="1">
      <c r="B2341" s="888"/>
      <c r="C2341" s="1028"/>
      <c r="D2341" s="1028"/>
      <c r="E2341" s="1028"/>
      <c r="F2341" s="1028"/>
      <c r="G2341" s="1028"/>
      <c r="H2341" s="1028"/>
      <c r="I2341" s="1028"/>
      <c r="J2341" s="1028"/>
      <c r="K2341" s="1028"/>
      <c r="L2341" s="1028"/>
      <c r="M2341" s="1028"/>
      <c r="N2341" s="1028"/>
      <c r="O2341" s="1029"/>
    </row>
    <row r="2342" spans="2:15" ht="16.350000000000001" customHeight="1">
      <c r="B2342" s="888"/>
      <c r="C2342" s="1028"/>
      <c r="D2342" s="1028"/>
      <c r="E2342" s="1028"/>
      <c r="F2342" s="1028"/>
      <c r="G2342" s="1028"/>
      <c r="H2342" s="1028"/>
      <c r="I2342" s="1028"/>
      <c r="J2342" s="1028"/>
      <c r="K2342" s="1028"/>
      <c r="L2342" s="1028"/>
      <c r="M2342" s="1028"/>
      <c r="N2342" s="1028"/>
      <c r="O2342" s="1029"/>
    </row>
    <row r="2343" spans="2:15" ht="16.350000000000001" customHeight="1">
      <c r="B2343" s="888"/>
      <c r="C2343" s="1028"/>
      <c r="D2343" s="1028"/>
      <c r="E2343" s="1028"/>
      <c r="F2343" s="1028"/>
      <c r="G2343" s="1028"/>
      <c r="H2343" s="1028"/>
      <c r="I2343" s="1028"/>
      <c r="J2343" s="1028"/>
      <c r="K2343" s="1028"/>
      <c r="L2343" s="1028"/>
      <c r="M2343" s="1028"/>
      <c r="N2343" s="1028"/>
      <c r="O2343" s="1029"/>
    </row>
    <row r="2344" spans="2:15" ht="16.350000000000001" customHeight="1">
      <c r="B2344" s="888"/>
      <c r="C2344" s="1028"/>
      <c r="D2344" s="1028"/>
      <c r="E2344" s="1028"/>
      <c r="F2344" s="1028"/>
      <c r="G2344" s="1028"/>
      <c r="H2344" s="1028"/>
      <c r="I2344" s="1028"/>
      <c r="J2344" s="1028"/>
      <c r="K2344" s="1028"/>
      <c r="L2344" s="1028"/>
      <c r="M2344" s="1028"/>
      <c r="N2344" s="1028"/>
      <c r="O2344" s="1029"/>
    </row>
    <row r="2345" spans="2:15" ht="16.350000000000001" customHeight="1">
      <c r="B2345" s="888"/>
      <c r="C2345" s="1028"/>
      <c r="D2345" s="1028"/>
      <c r="E2345" s="1028"/>
      <c r="F2345" s="1028"/>
      <c r="G2345" s="1028"/>
      <c r="H2345" s="1028"/>
      <c r="I2345" s="1028"/>
      <c r="J2345" s="1028"/>
      <c r="K2345" s="1028"/>
      <c r="L2345" s="1028"/>
      <c r="M2345" s="1028"/>
      <c r="N2345" s="1028"/>
      <c r="O2345" s="1029"/>
    </row>
    <row r="2346" spans="2:15" ht="16.350000000000001" customHeight="1">
      <c r="B2346" s="888"/>
      <c r="C2346" s="1028"/>
      <c r="D2346" s="1028"/>
      <c r="E2346" s="1028"/>
      <c r="F2346" s="1028"/>
      <c r="G2346" s="1028"/>
      <c r="H2346" s="1028"/>
      <c r="I2346" s="1028"/>
      <c r="J2346" s="1028"/>
      <c r="K2346" s="1028"/>
      <c r="L2346" s="1028"/>
      <c r="M2346" s="1028"/>
      <c r="N2346" s="1028"/>
      <c r="O2346" s="1029"/>
    </row>
    <row r="2347" spans="2:15" ht="16.350000000000001" customHeight="1">
      <c r="B2347" s="888"/>
      <c r="C2347" s="1028"/>
      <c r="D2347" s="1028"/>
      <c r="E2347" s="1028"/>
      <c r="F2347" s="1028"/>
      <c r="G2347" s="1028"/>
      <c r="H2347" s="1028"/>
      <c r="I2347" s="1028"/>
      <c r="J2347" s="1028"/>
      <c r="K2347" s="1028"/>
      <c r="L2347" s="1028"/>
      <c r="M2347" s="1028"/>
      <c r="N2347" s="1028"/>
      <c r="O2347" s="1029"/>
    </row>
    <row r="2348" spans="2:15" ht="16.350000000000001" customHeight="1">
      <c r="B2348" s="888"/>
      <c r="C2348" s="1028"/>
      <c r="D2348" s="1028"/>
      <c r="E2348" s="1028"/>
      <c r="F2348" s="1028"/>
      <c r="G2348" s="1028"/>
      <c r="H2348" s="1028"/>
      <c r="I2348" s="1028"/>
      <c r="J2348" s="1028"/>
      <c r="K2348" s="1028"/>
      <c r="L2348" s="1028"/>
      <c r="M2348" s="1028"/>
      <c r="N2348" s="1028"/>
      <c r="O2348" s="1029"/>
    </row>
    <row r="2349" spans="2:15" ht="16.350000000000001" customHeight="1">
      <c r="B2349" s="888"/>
      <c r="C2349" s="1028"/>
      <c r="D2349" s="1028"/>
      <c r="E2349" s="1028"/>
      <c r="F2349" s="1028"/>
      <c r="G2349" s="1028"/>
      <c r="H2349" s="1028"/>
      <c r="I2349" s="1028"/>
      <c r="J2349" s="1028"/>
      <c r="K2349" s="1028"/>
      <c r="L2349" s="1028"/>
      <c r="M2349" s="1028"/>
      <c r="N2349" s="1028"/>
      <c r="O2349" s="1029"/>
    </row>
    <row r="2350" spans="2:15" ht="16.350000000000001" customHeight="1">
      <c r="B2350" s="888"/>
      <c r="C2350" s="1028"/>
      <c r="D2350" s="1028"/>
      <c r="E2350" s="1028"/>
      <c r="F2350" s="1028"/>
      <c r="G2350" s="1028"/>
      <c r="H2350" s="1028"/>
      <c r="I2350" s="1028"/>
      <c r="J2350" s="1028"/>
      <c r="K2350" s="1028"/>
      <c r="L2350" s="1028"/>
      <c r="M2350" s="1028"/>
      <c r="N2350" s="1028"/>
      <c r="O2350" s="1029"/>
    </row>
    <row r="2351" spans="2:15" ht="16.350000000000001" customHeight="1">
      <c r="B2351" s="888"/>
      <c r="C2351" s="1028"/>
      <c r="D2351" s="1028"/>
      <c r="E2351" s="1028"/>
      <c r="F2351" s="1028"/>
      <c r="G2351" s="1028"/>
      <c r="H2351" s="1028"/>
      <c r="I2351" s="1028"/>
      <c r="J2351" s="1028"/>
      <c r="K2351" s="1028"/>
      <c r="L2351" s="1028"/>
      <c r="M2351" s="1028"/>
      <c r="N2351" s="1028"/>
      <c r="O2351" s="1029"/>
    </row>
    <row r="2352" spans="2:15" ht="16.350000000000001" customHeight="1">
      <c r="B2352" s="888"/>
      <c r="C2352" s="1028"/>
      <c r="D2352" s="1028"/>
      <c r="E2352" s="1028"/>
      <c r="F2352" s="1028"/>
      <c r="G2352" s="1028"/>
      <c r="H2352" s="1028"/>
      <c r="I2352" s="1028"/>
      <c r="J2352" s="1028"/>
      <c r="K2352" s="1028"/>
      <c r="L2352" s="1028"/>
      <c r="M2352" s="1028"/>
      <c r="N2352" s="1028"/>
      <c r="O2352" s="1029"/>
    </row>
    <row r="2353" spans="2:18" ht="16.350000000000001" customHeight="1">
      <c r="B2353" s="888"/>
      <c r="C2353" s="1028"/>
      <c r="D2353" s="1028"/>
      <c r="E2353" s="1028"/>
      <c r="F2353" s="1028"/>
      <c r="G2353" s="1028"/>
      <c r="H2353" s="1028"/>
      <c r="I2353" s="1028"/>
      <c r="J2353" s="1028"/>
      <c r="K2353" s="1028"/>
      <c r="L2353" s="1028"/>
      <c r="M2353" s="1028"/>
      <c r="N2353" s="1028"/>
      <c r="O2353" s="1029"/>
    </row>
    <row r="2354" spans="2:18" ht="16.350000000000001" customHeight="1">
      <c r="B2354" s="888"/>
      <c r="C2354" s="1028"/>
      <c r="D2354" s="1028"/>
      <c r="E2354" s="1028"/>
      <c r="F2354" s="1028"/>
      <c r="G2354" s="1028"/>
      <c r="H2354" s="1028"/>
      <c r="I2354" s="1028"/>
      <c r="J2354" s="1028"/>
      <c r="K2354" s="1028"/>
      <c r="L2354" s="1028"/>
      <c r="M2354" s="1028"/>
      <c r="N2354" s="1028"/>
      <c r="O2354" s="1029"/>
    </row>
    <row r="2355" spans="2:18" ht="16.350000000000001" customHeight="1">
      <c r="B2355" s="870" t="s">
        <v>182</v>
      </c>
      <c r="C2355" s="871"/>
      <c r="D2355" s="871"/>
      <c r="E2355" s="871"/>
      <c r="F2355" s="871"/>
      <c r="G2355" s="871"/>
      <c r="H2355" s="871"/>
      <c r="I2355" s="871"/>
      <c r="J2355" s="871"/>
      <c r="K2355" s="871"/>
      <c r="L2355" s="872" t="s">
        <v>65</v>
      </c>
      <c r="M2355" s="872"/>
      <c r="N2355" s="872"/>
      <c r="O2355" s="873"/>
      <c r="P2355" s="131"/>
      <c r="Q2355" s="131"/>
      <c r="R2355" s="131"/>
    </row>
    <row r="2356" spans="2:18" ht="16.350000000000001" customHeight="1">
      <c r="B2356" s="870"/>
      <c r="C2356" s="871"/>
      <c r="D2356" s="871"/>
      <c r="E2356" s="871"/>
      <c r="F2356" s="871"/>
      <c r="G2356" s="871"/>
      <c r="H2356" s="871"/>
      <c r="I2356" s="871"/>
      <c r="J2356" s="871"/>
      <c r="K2356" s="871"/>
      <c r="L2356" s="872"/>
      <c r="M2356" s="872"/>
      <c r="N2356" s="872"/>
      <c r="O2356" s="873"/>
      <c r="P2356" s="131"/>
      <c r="Q2356" s="131"/>
      <c r="R2356" s="131"/>
    </row>
    <row r="2357" spans="2:18" ht="16.350000000000001" customHeight="1">
      <c r="B2357" s="767" t="s">
        <v>319</v>
      </c>
      <c r="C2357" s="527"/>
      <c r="D2357" s="527"/>
      <c r="E2357" s="527"/>
      <c r="F2357" s="527"/>
      <c r="G2357" s="527"/>
      <c r="H2357" s="527"/>
      <c r="I2357" s="527"/>
      <c r="J2357" s="527"/>
      <c r="K2357" s="527"/>
      <c r="L2357" s="1024" t="s">
        <v>184</v>
      </c>
      <c r="M2357" s="1024"/>
      <c r="N2357" s="1024"/>
      <c r="O2357" s="1025"/>
      <c r="P2357" s="131"/>
      <c r="Q2357" s="131"/>
      <c r="R2357" s="131"/>
    </row>
    <row r="2358" spans="2:18" ht="16.350000000000001" customHeight="1">
      <c r="B2358" s="767"/>
      <c r="C2358" s="527"/>
      <c r="D2358" s="527"/>
      <c r="E2358" s="527"/>
      <c r="F2358" s="527"/>
      <c r="G2358" s="527"/>
      <c r="H2358" s="527"/>
      <c r="I2358" s="527"/>
      <c r="J2358" s="527"/>
      <c r="K2358" s="527"/>
      <c r="L2358" s="1024"/>
      <c r="M2358" s="1024"/>
      <c r="N2358" s="1024"/>
      <c r="O2358" s="1025"/>
      <c r="P2358" s="131"/>
      <c r="Q2358" s="131"/>
      <c r="R2358" s="131"/>
    </row>
    <row r="2359" spans="2:18" ht="16.350000000000001" customHeight="1">
      <c r="B2359" s="767"/>
      <c r="C2359" s="527"/>
      <c r="D2359" s="527"/>
      <c r="E2359" s="527"/>
      <c r="F2359" s="527"/>
      <c r="G2359" s="527"/>
      <c r="H2359" s="527"/>
      <c r="I2359" s="527"/>
      <c r="J2359" s="527"/>
      <c r="K2359" s="527"/>
      <c r="L2359" s="1024"/>
      <c r="M2359" s="1024"/>
      <c r="N2359" s="1024"/>
      <c r="O2359" s="1025"/>
      <c r="P2359" s="131"/>
      <c r="Q2359" s="131"/>
      <c r="R2359" s="131"/>
    </row>
    <row r="2360" spans="2:18" ht="16.350000000000001" customHeight="1">
      <c r="B2360" s="767"/>
      <c r="C2360" s="527"/>
      <c r="D2360" s="527"/>
      <c r="E2360" s="527"/>
      <c r="F2360" s="527"/>
      <c r="G2360" s="527"/>
      <c r="H2360" s="527"/>
      <c r="I2360" s="527"/>
      <c r="J2360" s="527"/>
      <c r="K2360" s="527"/>
      <c r="L2360" s="1024"/>
      <c r="M2360" s="1024"/>
      <c r="N2360" s="1024"/>
      <c r="O2360" s="1025"/>
      <c r="P2360" s="131"/>
      <c r="Q2360" s="131"/>
      <c r="R2360" s="131"/>
    </row>
    <row r="2361" spans="2:18" ht="16.350000000000001" customHeight="1" thickBot="1">
      <c r="B2361" s="768"/>
      <c r="C2361" s="554"/>
      <c r="D2361" s="554"/>
      <c r="E2361" s="554"/>
      <c r="F2361" s="554"/>
      <c r="G2361" s="554"/>
      <c r="H2361" s="554"/>
      <c r="I2361" s="554"/>
      <c r="J2361" s="554"/>
      <c r="K2361" s="554"/>
      <c r="L2361" s="1026"/>
      <c r="M2361" s="1026"/>
      <c r="N2361" s="1026"/>
      <c r="O2361" s="1027"/>
      <c r="P2361" s="131"/>
      <c r="Q2361" s="131"/>
      <c r="R2361" s="131"/>
    </row>
    <row r="2362" spans="2:18" ht="16.350000000000001" customHeight="1">
      <c r="B2362" s="135"/>
      <c r="C2362" s="136"/>
      <c r="D2362" s="136"/>
      <c r="E2362" s="136"/>
      <c r="F2362" s="136"/>
      <c r="G2362" s="136"/>
      <c r="H2362" s="136"/>
      <c r="I2362" s="136"/>
      <c r="J2362" s="136"/>
      <c r="K2362" s="136"/>
      <c r="L2362" s="136"/>
      <c r="M2362" s="136"/>
      <c r="N2362" s="136"/>
      <c r="O2362" s="137"/>
      <c r="P2362" s="131"/>
      <c r="Q2362" s="131"/>
      <c r="R2362" s="131"/>
    </row>
    <row r="2363" spans="2:18" ht="16.350000000000001" customHeight="1">
      <c r="B2363" s="135"/>
      <c r="C2363" s="136"/>
      <c r="D2363" s="136"/>
      <c r="E2363" s="136"/>
      <c r="F2363" s="136"/>
      <c r="G2363" s="136"/>
      <c r="H2363" s="136"/>
      <c r="I2363" s="136"/>
      <c r="J2363" s="136"/>
      <c r="K2363" s="136"/>
      <c r="L2363" s="136"/>
      <c r="M2363" s="136"/>
      <c r="N2363" s="136"/>
      <c r="O2363" s="137"/>
      <c r="P2363" s="131"/>
      <c r="Q2363" s="131"/>
      <c r="R2363" s="131"/>
    </row>
    <row r="2364" spans="2:18" ht="16.350000000000001" customHeight="1">
      <c r="B2364" s="135"/>
      <c r="C2364" s="136"/>
      <c r="D2364" s="136"/>
      <c r="E2364" s="136"/>
      <c r="F2364" s="136"/>
      <c r="G2364" s="136"/>
      <c r="H2364" s="136"/>
      <c r="I2364" s="136"/>
      <c r="J2364" s="136"/>
      <c r="K2364" s="136"/>
      <c r="L2364" s="136"/>
      <c r="M2364" s="136"/>
      <c r="N2364" s="136"/>
      <c r="O2364" s="137"/>
      <c r="P2364" s="131"/>
      <c r="Q2364" s="131"/>
      <c r="R2364" s="131"/>
    </row>
    <row r="2365" spans="2:18" ht="16.350000000000001" customHeight="1">
      <c r="B2365" s="97"/>
      <c r="C2365" s="64"/>
      <c r="D2365" s="64"/>
      <c r="E2365" s="64"/>
      <c r="F2365" s="64"/>
      <c r="G2365" s="64"/>
      <c r="H2365" s="64"/>
      <c r="I2365" s="64"/>
      <c r="J2365" s="64"/>
      <c r="K2365" s="64"/>
      <c r="L2365" s="64"/>
      <c r="M2365" s="64"/>
      <c r="N2365" s="64"/>
      <c r="O2365" s="65"/>
    </row>
    <row r="2366" spans="2:18" ht="16.350000000000001" customHeight="1">
      <c r="B2366" s="97"/>
      <c r="C2366" s="64"/>
      <c r="D2366" s="64"/>
      <c r="E2366" s="64"/>
      <c r="F2366" s="64"/>
      <c r="G2366" s="64"/>
      <c r="H2366" s="64"/>
      <c r="I2366" s="64"/>
      <c r="J2366" s="64"/>
      <c r="K2366" s="64"/>
      <c r="L2366" s="64"/>
      <c r="M2366" s="64"/>
      <c r="N2366" s="64"/>
      <c r="O2366" s="65"/>
    </row>
    <row r="2367" spans="2:18" ht="16.350000000000001" customHeight="1">
      <c r="B2367" s="97"/>
      <c r="C2367" s="64"/>
      <c r="D2367" s="64"/>
      <c r="E2367" s="64"/>
      <c r="F2367" s="64"/>
      <c r="G2367" s="64"/>
      <c r="H2367" s="64"/>
      <c r="I2367" s="64"/>
      <c r="J2367" s="64"/>
      <c r="K2367" s="64"/>
      <c r="L2367" s="64"/>
      <c r="M2367" s="64"/>
      <c r="N2367" s="64"/>
      <c r="O2367" s="65"/>
    </row>
    <row r="2368" spans="2:18" ht="16.350000000000001" customHeight="1">
      <c r="B2368" s="97"/>
      <c r="C2368" s="64"/>
      <c r="D2368" s="64"/>
      <c r="E2368" s="64"/>
      <c r="F2368" s="64"/>
      <c r="G2368" s="64"/>
      <c r="H2368" s="64"/>
      <c r="I2368" s="64"/>
      <c r="J2368" s="64"/>
      <c r="K2368" s="64"/>
      <c r="L2368" s="64"/>
      <c r="M2368" s="64"/>
      <c r="N2368" s="64"/>
      <c r="O2368" s="65"/>
    </row>
    <row r="2369" spans="2:15" ht="16.350000000000001" customHeight="1">
      <c r="B2369" s="97"/>
      <c r="C2369" s="64"/>
      <c r="D2369" s="64"/>
      <c r="E2369" s="64"/>
      <c r="F2369" s="64"/>
      <c r="G2369" s="64"/>
      <c r="H2369" s="64"/>
      <c r="I2369" s="64"/>
      <c r="J2369" s="64"/>
      <c r="K2369" s="64"/>
      <c r="L2369" s="64"/>
      <c r="M2369" s="64"/>
      <c r="N2369" s="64"/>
      <c r="O2369" s="65"/>
    </row>
    <row r="2370" spans="2:15" ht="16.350000000000001" customHeight="1">
      <c r="B2370" s="97"/>
      <c r="C2370" s="64"/>
      <c r="D2370" s="64"/>
      <c r="E2370" s="64"/>
      <c r="F2370" s="64"/>
      <c r="G2370" s="64"/>
      <c r="H2370" s="64"/>
      <c r="I2370" s="64"/>
      <c r="J2370" s="64"/>
      <c r="K2370" s="64"/>
      <c r="L2370" s="64"/>
      <c r="M2370" s="64"/>
      <c r="N2370" s="64"/>
      <c r="O2370" s="65"/>
    </row>
    <row r="2371" spans="2:15" ht="16.350000000000001" customHeight="1">
      <c r="B2371" s="97"/>
      <c r="C2371" s="64"/>
      <c r="D2371" s="64"/>
      <c r="E2371" s="64"/>
      <c r="F2371" s="64"/>
      <c r="G2371" s="64"/>
      <c r="H2371" s="64"/>
      <c r="I2371" s="64"/>
      <c r="J2371" s="64"/>
      <c r="K2371" s="64"/>
      <c r="L2371" s="64"/>
      <c r="M2371" s="64"/>
      <c r="N2371" s="64"/>
      <c r="O2371" s="65"/>
    </row>
    <row r="2372" spans="2:15" ht="16.350000000000001" customHeight="1">
      <c r="B2372" s="97"/>
      <c r="C2372" s="64"/>
      <c r="D2372" s="64"/>
      <c r="E2372" s="64"/>
      <c r="F2372" s="64"/>
      <c r="G2372" s="64"/>
      <c r="H2372" s="64"/>
      <c r="I2372" s="64"/>
      <c r="J2372" s="64"/>
      <c r="K2372" s="64"/>
      <c r="L2372" s="64"/>
      <c r="M2372" s="64"/>
      <c r="N2372" s="64"/>
      <c r="O2372" s="65"/>
    </row>
    <row r="2373" spans="2:15" ht="16.350000000000001" customHeight="1">
      <c r="B2373" s="97"/>
      <c r="C2373" s="64"/>
      <c r="D2373" s="64"/>
      <c r="E2373" s="64"/>
      <c r="F2373" s="64"/>
      <c r="G2373" s="64"/>
      <c r="H2373" s="64"/>
      <c r="I2373" s="64"/>
      <c r="J2373" s="64"/>
      <c r="K2373" s="64"/>
      <c r="L2373" s="64"/>
      <c r="M2373" s="64"/>
      <c r="N2373" s="64"/>
      <c r="O2373" s="65"/>
    </row>
    <row r="2374" spans="2:15" ht="16.350000000000001" customHeight="1">
      <c r="B2374" s="97"/>
      <c r="C2374" s="64"/>
      <c r="D2374" s="64"/>
      <c r="E2374" s="64"/>
      <c r="F2374" s="64"/>
      <c r="G2374" s="64"/>
      <c r="H2374" s="64"/>
      <c r="I2374" s="64"/>
      <c r="J2374" s="64"/>
      <c r="K2374" s="64"/>
      <c r="L2374" s="64"/>
      <c r="M2374" s="64"/>
      <c r="N2374" s="64"/>
      <c r="O2374" s="65"/>
    </row>
    <row r="2375" spans="2:15" ht="16.350000000000001" customHeight="1">
      <c r="B2375" s="97"/>
      <c r="C2375" s="64"/>
      <c r="D2375" s="64"/>
      <c r="E2375" s="64"/>
      <c r="F2375" s="64"/>
      <c r="G2375" s="64"/>
      <c r="H2375" s="64"/>
      <c r="I2375" s="64"/>
      <c r="J2375" s="64"/>
      <c r="K2375" s="64"/>
      <c r="L2375" s="64"/>
      <c r="M2375" s="64"/>
      <c r="N2375" s="64"/>
      <c r="O2375" s="65"/>
    </row>
    <row r="2376" spans="2:15" ht="16.350000000000001" customHeight="1">
      <c r="B2376" s="97"/>
      <c r="C2376" s="64"/>
      <c r="D2376" s="64"/>
      <c r="E2376" s="64"/>
      <c r="F2376" s="64"/>
      <c r="G2376" s="64"/>
      <c r="H2376" s="64"/>
      <c r="I2376" s="64"/>
      <c r="J2376" s="64"/>
      <c r="K2376" s="64"/>
      <c r="L2376" s="64"/>
      <c r="M2376" s="64"/>
      <c r="N2376" s="64"/>
      <c r="O2376" s="65"/>
    </row>
    <row r="2377" spans="2:15" ht="16.350000000000001" customHeight="1">
      <c r="B2377" s="97"/>
      <c r="C2377" s="64"/>
      <c r="D2377" s="64"/>
      <c r="E2377" s="64"/>
      <c r="F2377" s="64"/>
      <c r="G2377" s="64"/>
      <c r="H2377" s="64"/>
      <c r="I2377" s="64"/>
      <c r="J2377" s="64"/>
      <c r="K2377" s="64"/>
      <c r="L2377" s="64"/>
      <c r="M2377" s="64"/>
      <c r="N2377" s="64"/>
      <c r="O2377" s="65"/>
    </row>
    <row r="2378" spans="2:15" ht="16.350000000000001" customHeight="1">
      <c r="B2378" s="97"/>
      <c r="C2378" s="64"/>
      <c r="D2378" s="64"/>
      <c r="E2378" s="64"/>
      <c r="F2378" s="64"/>
      <c r="G2378" s="64"/>
      <c r="H2378" s="64"/>
      <c r="I2378" s="64"/>
      <c r="J2378" s="64"/>
      <c r="K2378" s="64"/>
      <c r="L2378" s="64"/>
      <c r="M2378" s="64"/>
      <c r="N2378" s="64"/>
      <c r="O2378" s="65"/>
    </row>
    <row r="2379" spans="2:15" ht="16.350000000000001" customHeight="1">
      <c r="B2379" s="97"/>
      <c r="C2379" s="64"/>
      <c r="D2379" s="64"/>
      <c r="E2379" s="64"/>
      <c r="F2379" s="64"/>
      <c r="G2379" s="64"/>
      <c r="H2379" s="64"/>
      <c r="I2379" s="64"/>
      <c r="J2379" s="64"/>
      <c r="K2379" s="64"/>
      <c r="L2379" s="64"/>
      <c r="M2379" s="64"/>
      <c r="N2379" s="64"/>
      <c r="O2379" s="65"/>
    </row>
    <row r="2380" spans="2:15" ht="16.350000000000001" customHeight="1">
      <c r="B2380" s="97"/>
      <c r="C2380" s="64"/>
      <c r="D2380" s="64"/>
      <c r="E2380" s="64"/>
      <c r="F2380" s="64"/>
      <c r="G2380" s="64"/>
      <c r="H2380" s="64"/>
      <c r="I2380" s="64"/>
      <c r="J2380" s="64"/>
      <c r="K2380" s="64"/>
      <c r="L2380" s="64"/>
      <c r="M2380" s="64"/>
      <c r="N2380" s="64"/>
      <c r="O2380" s="65"/>
    </row>
    <row r="2381" spans="2:15" ht="16.350000000000001" customHeight="1">
      <c r="B2381" s="97"/>
      <c r="C2381" s="64"/>
      <c r="D2381" s="64"/>
      <c r="E2381" s="64"/>
      <c r="F2381" s="64"/>
      <c r="G2381" s="64"/>
      <c r="H2381" s="64"/>
      <c r="I2381" s="64"/>
      <c r="J2381" s="64"/>
      <c r="K2381" s="64"/>
      <c r="L2381" s="64"/>
      <c r="M2381" s="64"/>
      <c r="N2381" s="64"/>
      <c r="O2381" s="65"/>
    </row>
    <row r="2382" spans="2:15" ht="16.350000000000001" customHeight="1">
      <c r="B2382" s="97"/>
      <c r="C2382" s="64"/>
      <c r="D2382" s="64"/>
      <c r="E2382" s="64"/>
      <c r="F2382" s="64"/>
      <c r="G2382" s="64"/>
      <c r="H2382" s="64"/>
      <c r="I2382" s="64"/>
      <c r="J2382" s="64"/>
      <c r="K2382" s="64"/>
      <c r="L2382" s="64"/>
      <c r="M2382" s="64"/>
      <c r="N2382" s="64"/>
      <c r="O2382" s="65"/>
    </row>
    <row r="2383" spans="2:15" ht="16.350000000000001" customHeight="1">
      <c r="B2383" s="97"/>
      <c r="C2383" s="64"/>
      <c r="D2383" s="64"/>
      <c r="E2383" s="64"/>
      <c r="F2383" s="64"/>
      <c r="G2383" s="64"/>
      <c r="H2383" s="64"/>
      <c r="I2383" s="64"/>
      <c r="J2383" s="64"/>
      <c r="K2383" s="64"/>
      <c r="L2383" s="64"/>
      <c r="M2383" s="64"/>
      <c r="N2383" s="64"/>
      <c r="O2383" s="65"/>
    </row>
    <row r="2384" spans="2:15" ht="16.350000000000001" customHeight="1">
      <c r="B2384" s="97"/>
      <c r="C2384" s="64"/>
      <c r="D2384" s="64"/>
      <c r="E2384" s="64"/>
      <c r="F2384" s="64"/>
      <c r="G2384" s="64"/>
      <c r="H2384" s="64"/>
      <c r="I2384" s="64"/>
      <c r="J2384" s="64"/>
      <c r="K2384" s="64"/>
      <c r="L2384" s="64"/>
      <c r="M2384" s="64"/>
      <c r="N2384" s="64"/>
      <c r="O2384" s="65"/>
    </row>
    <row r="2385" spans="2:15" ht="16.350000000000001" customHeight="1">
      <c r="B2385" s="97"/>
      <c r="C2385" s="64"/>
      <c r="D2385" s="64"/>
      <c r="E2385" s="64"/>
      <c r="F2385" s="64"/>
      <c r="G2385" s="64"/>
      <c r="H2385" s="64"/>
      <c r="I2385" s="64"/>
      <c r="J2385" s="64"/>
      <c r="K2385" s="64"/>
      <c r="L2385" s="64"/>
      <c r="M2385" s="64"/>
      <c r="N2385" s="64"/>
      <c r="O2385" s="65"/>
    </row>
    <row r="2386" spans="2:15" ht="16.350000000000001" customHeight="1">
      <c r="B2386" s="97"/>
      <c r="C2386" s="64"/>
      <c r="D2386" s="64"/>
      <c r="E2386" s="64"/>
      <c r="F2386" s="64"/>
      <c r="G2386" s="64"/>
      <c r="H2386" s="64"/>
      <c r="I2386" s="64"/>
      <c r="J2386" s="64"/>
      <c r="K2386" s="64"/>
      <c r="L2386" s="64"/>
      <c r="M2386" s="64"/>
      <c r="N2386" s="64"/>
      <c r="O2386" s="65"/>
    </row>
    <row r="2387" spans="2:15" ht="16.350000000000001" customHeight="1">
      <c r="B2387" s="97"/>
      <c r="C2387" s="64"/>
      <c r="D2387" s="64"/>
      <c r="E2387" s="64"/>
      <c r="F2387" s="64"/>
      <c r="G2387" s="64"/>
      <c r="H2387" s="64"/>
      <c r="I2387" s="64"/>
      <c r="J2387" s="64"/>
      <c r="K2387" s="64"/>
      <c r="L2387" s="64"/>
      <c r="M2387" s="64"/>
      <c r="N2387" s="64"/>
      <c r="O2387" s="65"/>
    </row>
    <row r="2388" spans="2:15" ht="16.350000000000001" customHeight="1">
      <c r="B2388" s="97"/>
      <c r="C2388" s="64"/>
      <c r="D2388" s="64"/>
      <c r="E2388" s="64"/>
      <c r="F2388" s="64"/>
      <c r="G2388" s="64"/>
      <c r="H2388" s="64"/>
      <c r="I2388" s="64"/>
      <c r="J2388" s="64"/>
      <c r="K2388" s="64"/>
      <c r="L2388" s="64"/>
      <c r="M2388" s="64"/>
      <c r="N2388" s="64"/>
      <c r="O2388" s="65"/>
    </row>
    <row r="2389" spans="2:15" ht="16.350000000000001" customHeight="1">
      <c r="B2389" s="97"/>
      <c r="C2389" s="64"/>
      <c r="D2389" s="64"/>
      <c r="E2389" s="64"/>
      <c r="F2389" s="64"/>
      <c r="G2389" s="64"/>
      <c r="H2389" s="64"/>
      <c r="I2389" s="64"/>
      <c r="J2389" s="64"/>
      <c r="K2389" s="64"/>
      <c r="L2389" s="64"/>
      <c r="M2389" s="64"/>
      <c r="N2389" s="64"/>
      <c r="O2389" s="65"/>
    </row>
  </sheetData>
  <sheetProtection algorithmName="SHA-512" hashValue="7cvD3cgjT387zKQVWrs2lXi3GMcwEjgmGpT2rTaMNi9vWXDoYHfgwvrtxef/oIzd6SZskJZYvrKMiFFqKsIbmA==" saltValue="C30WAVsenMnD+nYMgCNQ/w==" spinCount="100000" sheet="1" selectLockedCells="1"/>
  <mergeCells count="1403">
    <mergeCell ref="B1599:B1617"/>
    <mergeCell ref="C1599:O1617"/>
    <mergeCell ref="B1618:K1619"/>
    <mergeCell ref="L1618:O1619"/>
    <mergeCell ref="B1620:K1624"/>
    <mergeCell ref="L1620:O1624"/>
    <mergeCell ref="B1594:B1596"/>
    <mergeCell ref="C1594:O1596"/>
    <mergeCell ref="H1597:I1598"/>
    <mergeCell ref="J1597:M1598"/>
    <mergeCell ref="N1597:N1598"/>
    <mergeCell ref="B38:O38"/>
    <mergeCell ref="C592:O595"/>
    <mergeCell ref="B592:B595"/>
    <mergeCell ref="B9:O9"/>
    <mergeCell ref="B32:K37"/>
    <mergeCell ref="L32:O37"/>
    <mergeCell ref="C491:O494"/>
    <mergeCell ref="B628:B646"/>
    <mergeCell ref="L718:O719"/>
    <mergeCell ref="J758:M759"/>
    <mergeCell ref="C760:O777"/>
    <mergeCell ref="C822:O840"/>
    <mergeCell ref="C898:O916"/>
    <mergeCell ref="J927:M928"/>
    <mergeCell ref="C929:O947"/>
    <mergeCell ref="C960:O977"/>
    <mergeCell ref="C989:O1006"/>
    <mergeCell ref="L1588:O1592"/>
    <mergeCell ref="B1567:B1585"/>
    <mergeCell ref="C1567:O1585"/>
    <mergeCell ref="B1562:B1564"/>
    <mergeCell ref="B1626:O1626"/>
    <mergeCell ref="B2355:K2356"/>
    <mergeCell ref="L2355:O2356"/>
    <mergeCell ref="B2357:K2361"/>
    <mergeCell ref="L2357:O2361"/>
    <mergeCell ref="B2336:B2354"/>
    <mergeCell ref="C2336:O2354"/>
    <mergeCell ref="J2334:M2335"/>
    <mergeCell ref="B2299:B2317"/>
    <mergeCell ref="C2299:O2317"/>
    <mergeCell ref="C2331:O2333"/>
    <mergeCell ref="N2334:N2335"/>
    <mergeCell ref="O2334:O2335"/>
    <mergeCell ref="B2230:B2232"/>
    <mergeCell ref="G2265:G2266"/>
    <mergeCell ref="H2265:I2266"/>
    <mergeCell ref="N2265:N2266"/>
    <mergeCell ref="O2265:O2266"/>
    <mergeCell ref="B2233:B2234"/>
    <mergeCell ref="C2233:C2234"/>
    <mergeCell ref="L2288:O2292"/>
    <mergeCell ref="C2230:O2232"/>
    <mergeCell ref="J2233:M2234"/>
    <mergeCell ref="E2297:E2298"/>
    <mergeCell ref="F2297:F2298"/>
    <mergeCell ref="G2297:G2298"/>
    <mergeCell ref="H2297:I2298"/>
    <mergeCell ref="N2297:N2298"/>
    <mergeCell ref="B2267:B2285"/>
    <mergeCell ref="C2235:O2253"/>
    <mergeCell ref="B2331:B2333"/>
    <mergeCell ref="B2334:B2335"/>
    <mergeCell ref="C2334:C2335"/>
    <mergeCell ref="D2334:D2335"/>
    <mergeCell ref="E2334:E2335"/>
    <mergeCell ref="F2334:F2335"/>
    <mergeCell ref="G2334:G2335"/>
    <mergeCell ref="H2334:I2335"/>
    <mergeCell ref="B2297:B2298"/>
    <mergeCell ref="C2297:C2298"/>
    <mergeCell ref="B2318:K2319"/>
    <mergeCell ref="L2318:O2319"/>
    <mergeCell ref="B2320:K2324"/>
    <mergeCell ref="L2320:O2324"/>
    <mergeCell ref="O2297:O2298"/>
    <mergeCell ref="O1597:O1598"/>
    <mergeCell ref="B1597:B1598"/>
    <mergeCell ref="O2233:O2234"/>
    <mergeCell ref="B2265:B2266"/>
    <mergeCell ref="C2265:C2266"/>
    <mergeCell ref="D2265:D2266"/>
    <mergeCell ref="E2265:E2266"/>
    <mergeCell ref="F2265:F2266"/>
    <mergeCell ref="D2233:D2234"/>
    <mergeCell ref="E2233:E2234"/>
    <mergeCell ref="F2233:F2234"/>
    <mergeCell ref="B2262:B2264"/>
    <mergeCell ref="G2233:G2234"/>
    <mergeCell ref="H2233:I2234"/>
    <mergeCell ref="N2233:N2234"/>
    <mergeCell ref="C2267:O2285"/>
    <mergeCell ref="B2235:B2253"/>
    <mergeCell ref="C2262:O2264"/>
    <mergeCell ref="D2297:D2298"/>
    <mergeCell ref="B2254:K2255"/>
    <mergeCell ref="L2254:O2255"/>
    <mergeCell ref="B2256:K2260"/>
    <mergeCell ref="L2256:O2260"/>
    <mergeCell ref="B2286:K2287"/>
    <mergeCell ref="L2286:O2287"/>
    <mergeCell ref="B2288:K2292"/>
    <mergeCell ref="J2265:M2266"/>
    <mergeCell ref="J2297:M2298"/>
    <mergeCell ref="C2294:O2296"/>
    <mergeCell ref="C2161:O2163"/>
    <mergeCell ref="J2164:M2165"/>
    <mergeCell ref="B2161:B2163"/>
    <mergeCell ref="B2185:K2186"/>
    <mergeCell ref="L2185:O2186"/>
    <mergeCell ref="B2187:K2191"/>
    <mergeCell ref="L2187:O2191"/>
    <mergeCell ref="B2166:B2184"/>
    <mergeCell ref="C2166:O2184"/>
    <mergeCell ref="B2164:B2165"/>
    <mergeCell ref="C2164:C2165"/>
    <mergeCell ref="D2164:D2165"/>
    <mergeCell ref="E2164:E2165"/>
    <mergeCell ref="F2164:F2165"/>
    <mergeCell ref="G2164:G2165"/>
    <mergeCell ref="H2164:I2165"/>
    <mergeCell ref="N2164:N2165"/>
    <mergeCell ref="O2164:O2165"/>
    <mergeCell ref="B2216:K2217"/>
    <mergeCell ref="L2216:O2217"/>
    <mergeCell ref="B2218:K2223"/>
    <mergeCell ref="L2218:O2223"/>
    <mergeCell ref="F2196:F2197"/>
    <mergeCell ref="B2294:B2296"/>
    <mergeCell ref="B1959:B1961"/>
    <mergeCell ref="B2153:K2154"/>
    <mergeCell ref="L2153:O2154"/>
    <mergeCell ref="B2155:K2159"/>
    <mergeCell ref="L2155:O2159"/>
    <mergeCell ref="B2129:B2131"/>
    <mergeCell ref="C2129:O2131"/>
    <mergeCell ref="C2132:C2133"/>
    <mergeCell ref="B2132:B2133"/>
    <mergeCell ref="D2132:D2133"/>
    <mergeCell ref="E2132:E2133"/>
    <mergeCell ref="F2132:F2133"/>
    <mergeCell ref="G2132:G2133"/>
    <mergeCell ref="H2132:I2133"/>
    <mergeCell ref="J2132:M2133"/>
    <mergeCell ref="N2132:N2133"/>
    <mergeCell ref="O2132:O2133"/>
    <mergeCell ref="B2134:B2152"/>
    <mergeCell ref="C2134:O2152"/>
    <mergeCell ref="C2063:C2064"/>
    <mergeCell ref="B2085:K2090"/>
    <mergeCell ref="B2060:B2062"/>
    <mergeCell ref="L2085:O2090"/>
    <mergeCell ref="B2092:B2094"/>
    <mergeCell ref="B2097:B2114"/>
    <mergeCell ref="C2097:O2114"/>
    <mergeCell ref="B2049:K2053"/>
    <mergeCell ref="L2049:O2053"/>
    <mergeCell ref="B2028:B2046"/>
    <mergeCell ref="C1959:O1961"/>
    <mergeCell ref="B2115:K2116"/>
    <mergeCell ref="L2115:O2116"/>
    <mergeCell ref="D1930:D1931"/>
    <mergeCell ref="C2028:O2046"/>
    <mergeCell ref="H2026:I2027"/>
    <mergeCell ref="N2026:N2027"/>
    <mergeCell ref="B2083:K2084"/>
    <mergeCell ref="L2083:O2084"/>
    <mergeCell ref="B2063:B2064"/>
    <mergeCell ref="O1994:O1995"/>
    <mergeCell ref="F1930:F1931"/>
    <mergeCell ref="G1930:G1931"/>
    <mergeCell ref="H1930:I1931"/>
    <mergeCell ref="N1930:N1931"/>
    <mergeCell ref="B1858:B1860"/>
    <mergeCell ref="B1994:B1995"/>
    <mergeCell ref="C1994:C1995"/>
    <mergeCell ref="L2015:O2016"/>
    <mergeCell ref="B2017:K2021"/>
    <mergeCell ref="L2017:O2021"/>
    <mergeCell ref="B1996:B2014"/>
    <mergeCell ref="C1996:O2014"/>
    <mergeCell ref="B2047:K2048"/>
    <mergeCell ref="L2047:O2048"/>
    <mergeCell ref="B1921:K1925"/>
    <mergeCell ref="O1861:O1862"/>
    <mergeCell ref="B1898:B1899"/>
    <mergeCell ref="C1898:C1899"/>
    <mergeCell ref="D1898:D1899"/>
    <mergeCell ref="E1898:E1899"/>
    <mergeCell ref="F1898:F1899"/>
    <mergeCell ref="C2092:O2094"/>
    <mergeCell ref="D1765:D1766"/>
    <mergeCell ref="E1765:E1766"/>
    <mergeCell ref="B2117:K2122"/>
    <mergeCell ref="L2117:O2122"/>
    <mergeCell ref="B2095:B2096"/>
    <mergeCell ref="C2095:C2096"/>
    <mergeCell ref="D2095:D2096"/>
    <mergeCell ref="E2095:E2096"/>
    <mergeCell ref="F2095:F2096"/>
    <mergeCell ref="G2095:G2096"/>
    <mergeCell ref="H2095:I2096"/>
    <mergeCell ref="J2095:M2096"/>
    <mergeCell ref="N2095:N2096"/>
    <mergeCell ref="O2095:O2096"/>
    <mergeCell ref="J2026:M2027"/>
    <mergeCell ref="C2023:O2025"/>
    <mergeCell ref="B1962:B1963"/>
    <mergeCell ref="C1962:C1963"/>
    <mergeCell ref="D1962:D1963"/>
    <mergeCell ref="D1994:D1995"/>
    <mergeCell ref="O1962:O1963"/>
    <mergeCell ref="B2023:B2025"/>
    <mergeCell ref="G1962:G1963"/>
    <mergeCell ref="H1962:I1963"/>
    <mergeCell ref="F2063:F2064"/>
    <mergeCell ref="G2063:G2064"/>
    <mergeCell ref="H2063:I2064"/>
    <mergeCell ref="J2063:M2064"/>
    <mergeCell ref="N2063:N2064"/>
    <mergeCell ref="O2063:O2064"/>
    <mergeCell ref="B2065:B2082"/>
    <mergeCell ref="C2065:O2082"/>
    <mergeCell ref="C1733:C1734"/>
    <mergeCell ref="D1733:D1734"/>
    <mergeCell ref="B1852:K1856"/>
    <mergeCell ref="L1921:O1925"/>
    <mergeCell ref="B1900:B1918"/>
    <mergeCell ref="C1900:O1918"/>
    <mergeCell ref="J1898:M1899"/>
    <mergeCell ref="J1930:M1931"/>
    <mergeCell ref="B1951:K1952"/>
    <mergeCell ref="L1951:O1952"/>
    <mergeCell ref="B1953:K1957"/>
    <mergeCell ref="L1953:O1957"/>
    <mergeCell ref="L1983:O1984"/>
    <mergeCell ref="B1985:K1989"/>
    <mergeCell ref="L1985:O1989"/>
    <mergeCell ref="B1964:B1982"/>
    <mergeCell ref="C1762:O1764"/>
    <mergeCell ref="B1930:B1931"/>
    <mergeCell ref="C1930:C1931"/>
    <mergeCell ref="C1964:O1982"/>
    <mergeCell ref="E1930:E1931"/>
    <mergeCell ref="B1882:K1883"/>
    <mergeCell ref="L1882:O1883"/>
    <mergeCell ref="J1861:M1862"/>
    <mergeCell ref="C1858:O1860"/>
    <mergeCell ref="B1863:B1881"/>
    <mergeCell ref="C1863:O1881"/>
    <mergeCell ref="L1852:O1856"/>
    <mergeCell ref="C1794:O1796"/>
    <mergeCell ref="B1818:K1819"/>
    <mergeCell ref="L1818:O1819"/>
    <mergeCell ref="C1826:O1828"/>
    <mergeCell ref="B1657:K1662"/>
    <mergeCell ref="L1657:O1662"/>
    <mergeCell ref="C1666:O1668"/>
    <mergeCell ref="B1698:B1700"/>
    <mergeCell ref="B1669:B1670"/>
    <mergeCell ref="C1669:C1670"/>
    <mergeCell ref="D1669:D1670"/>
    <mergeCell ref="E1669:E1670"/>
    <mergeCell ref="B1760:O1760"/>
    <mergeCell ref="B1753:K1754"/>
    <mergeCell ref="L1753:O1754"/>
    <mergeCell ref="B1755:K1759"/>
    <mergeCell ref="H1733:I1734"/>
    <mergeCell ref="J1733:M1734"/>
    <mergeCell ref="N1733:N1734"/>
    <mergeCell ref="L1786:O1787"/>
    <mergeCell ref="B1788:K1792"/>
    <mergeCell ref="L1788:O1792"/>
    <mergeCell ref="B1767:B1785"/>
    <mergeCell ref="C1767:O1785"/>
    <mergeCell ref="F1765:F1766"/>
    <mergeCell ref="J1765:M1766"/>
    <mergeCell ref="L1755:O1759"/>
    <mergeCell ref="E1733:E1734"/>
    <mergeCell ref="F1733:F1734"/>
    <mergeCell ref="G1733:G1734"/>
    <mergeCell ref="B1762:B1764"/>
    <mergeCell ref="B1735:B1752"/>
    <mergeCell ref="C1735:O1752"/>
    <mergeCell ref="C1765:C1766"/>
    <mergeCell ref="B1765:B1766"/>
    <mergeCell ref="B1733:B1734"/>
    <mergeCell ref="L1724:O1728"/>
    <mergeCell ref="J1701:M1702"/>
    <mergeCell ref="C1730:O1732"/>
    <mergeCell ref="B1730:B1732"/>
    <mergeCell ref="G1701:G1702"/>
    <mergeCell ref="H1701:I1702"/>
    <mergeCell ref="N1701:N1702"/>
    <mergeCell ref="O1701:O1702"/>
    <mergeCell ref="C1636:O1638"/>
    <mergeCell ref="B1639:B1640"/>
    <mergeCell ref="C1639:C1640"/>
    <mergeCell ref="D1639:D1640"/>
    <mergeCell ref="F1639:F1640"/>
    <mergeCell ref="E1639:E1640"/>
    <mergeCell ref="O1669:O1670"/>
    <mergeCell ref="B1636:B1638"/>
    <mergeCell ref="C1641:O1654"/>
    <mergeCell ref="B1701:B1702"/>
    <mergeCell ref="C1701:C1702"/>
    <mergeCell ref="D1701:D1702"/>
    <mergeCell ref="E1701:E1702"/>
    <mergeCell ref="F1701:F1702"/>
    <mergeCell ref="B1655:K1656"/>
    <mergeCell ref="L1655:O1656"/>
    <mergeCell ref="B1641:B1654"/>
    <mergeCell ref="B1666:B1668"/>
    <mergeCell ref="G1639:G1640"/>
    <mergeCell ref="H1639:I1640"/>
    <mergeCell ref="J1639:M1640"/>
    <mergeCell ref="N1639:N1640"/>
    <mergeCell ref="O1639:O1640"/>
    <mergeCell ref="B1663:O1664"/>
    <mergeCell ref="J1797:M1798"/>
    <mergeCell ref="B1820:K1824"/>
    <mergeCell ref="L1820:O1824"/>
    <mergeCell ref="B1799:B1817"/>
    <mergeCell ref="C1799:O1817"/>
    <mergeCell ref="C1797:C1798"/>
    <mergeCell ref="B1794:B1796"/>
    <mergeCell ref="B1831:B1849"/>
    <mergeCell ref="C1831:O1849"/>
    <mergeCell ref="J1829:M1830"/>
    <mergeCell ref="L1850:O1851"/>
    <mergeCell ref="D1797:D1798"/>
    <mergeCell ref="E1797:E1798"/>
    <mergeCell ref="F1669:F1670"/>
    <mergeCell ref="G1669:G1670"/>
    <mergeCell ref="H1669:I1670"/>
    <mergeCell ref="N1669:N1670"/>
    <mergeCell ref="O1733:O1734"/>
    <mergeCell ref="B1695:O1696"/>
    <mergeCell ref="B1689:K1694"/>
    <mergeCell ref="L1689:O1694"/>
    <mergeCell ref="B1687:K1688"/>
    <mergeCell ref="L1687:O1688"/>
    <mergeCell ref="B1671:B1686"/>
    <mergeCell ref="C1671:O1686"/>
    <mergeCell ref="J1669:M1670"/>
    <mergeCell ref="C1698:O1700"/>
    <mergeCell ref="B1703:B1721"/>
    <mergeCell ref="C1703:O1721"/>
    <mergeCell ref="B1722:K1723"/>
    <mergeCell ref="L1722:O1723"/>
    <mergeCell ref="B1724:K1728"/>
    <mergeCell ref="B1861:B1862"/>
    <mergeCell ref="C1861:C1862"/>
    <mergeCell ref="D1861:D1862"/>
    <mergeCell ref="E1861:E1862"/>
    <mergeCell ref="F1861:F1862"/>
    <mergeCell ref="G1861:G1862"/>
    <mergeCell ref="H1861:I1862"/>
    <mergeCell ref="N1861:N1862"/>
    <mergeCell ref="B1884:K1888"/>
    <mergeCell ref="L1884:O1888"/>
    <mergeCell ref="G1765:G1766"/>
    <mergeCell ref="H1765:I1766"/>
    <mergeCell ref="N1765:N1766"/>
    <mergeCell ref="B1786:K1787"/>
    <mergeCell ref="B1850:K1851"/>
    <mergeCell ref="F1797:F1798"/>
    <mergeCell ref="G1797:G1798"/>
    <mergeCell ref="H1797:I1798"/>
    <mergeCell ref="N1797:N1798"/>
    <mergeCell ref="O1797:O1798"/>
    <mergeCell ref="B1829:B1830"/>
    <mergeCell ref="O1765:O1766"/>
    <mergeCell ref="C1829:C1830"/>
    <mergeCell ref="D1829:D1830"/>
    <mergeCell ref="E1829:E1830"/>
    <mergeCell ref="F1829:F1830"/>
    <mergeCell ref="G1829:G1830"/>
    <mergeCell ref="H1829:I1830"/>
    <mergeCell ref="N1829:N1830"/>
    <mergeCell ref="O1829:O1830"/>
    <mergeCell ref="B1826:B1828"/>
    <mergeCell ref="B1797:B1798"/>
    <mergeCell ref="E2026:E2027"/>
    <mergeCell ref="F2026:F2027"/>
    <mergeCell ref="G2026:G2027"/>
    <mergeCell ref="D2063:D2064"/>
    <mergeCell ref="E2063:E2064"/>
    <mergeCell ref="E1994:E1995"/>
    <mergeCell ref="F1994:F1995"/>
    <mergeCell ref="G1994:G1995"/>
    <mergeCell ref="H1994:I1995"/>
    <mergeCell ref="N1994:N1995"/>
    <mergeCell ref="C1895:O1897"/>
    <mergeCell ref="B1927:B1929"/>
    <mergeCell ref="E1962:E1963"/>
    <mergeCell ref="F1962:F1963"/>
    <mergeCell ref="C2060:O2062"/>
    <mergeCell ref="C1991:O1993"/>
    <mergeCell ref="B2015:K2016"/>
    <mergeCell ref="B1932:B1950"/>
    <mergeCell ref="C1932:O1950"/>
    <mergeCell ref="H1898:I1899"/>
    <mergeCell ref="N1898:N1899"/>
    <mergeCell ref="G1898:G1899"/>
    <mergeCell ref="O1898:O1899"/>
    <mergeCell ref="J1994:M1995"/>
    <mergeCell ref="B1983:K1984"/>
    <mergeCell ref="B1586:K1587"/>
    <mergeCell ref="L1586:O1587"/>
    <mergeCell ref="B1588:K1592"/>
    <mergeCell ref="C1597:C1598"/>
    <mergeCell ref="D1597:D1598"/>
    <mergeCell ref="E1597:E1598"/>
    <mergeCell ref="F1597:F1598"/>
    <mergeCell ref="G1597:G1598"/>
    <mergeCell ref="N1565:N1566"/>
    <mergeCell ref="O1565:O1566"/>
    <mergeCell ref="J1565:M1566"/>
    <mergeCell ref="B1565:B1566"/>
    <mergeCell ref="C1565:C1566"/>
    <mergeCell ref="D1565:D1566"/>
    <mergeCell ref="E1565:E1566"/>
    <mergeCell ref="F1565:F1566"/>
    <mergeCell ref="G1565:G1566"/>
    <mergeCell ref="H1565:I1566"/>
    <mergeCell ref="C1562:O1564"/>
    <mergeCell ref="L1519:O1523"/>
    <mergeCell ref="B1549:K1550"/>
    <mergeCell ref="L1549:O1550"/>
    <mergeCell ref="B1551:K1555"/>
    <mergeCell ref="L1551:O1555"/>
    <mergeCell ref="J1528:M1529"/>
    <mergeCell ref="N1528:N1529"/>
    <mergeCell ref="O1528:O1529"/>
    <mergeCell ref="B1498:B1516"/>
    <mergeCell ref="C1498:O1516"/>
    <mergeCell ref="B1530:B1548"/>
    <mergeCell ref="C1530:O1548"/>
    <mergeCell ref="C1525:O1527"/>
    <mergeCell ref="B1525:B1527"/>
    <mergeCell ref="C1493:O1495"/>
    <mergeCell ref="B1493:B1495"/>
    <mergeCell ref="J1496:M1497"/>
    <mergeCell ref="N1496:N1497"/>
    <mergeCell ref="O1496:O1497"/>
    <mergeCell ref="G1528:G1529"/>
    <mergeCell ref="H1528:I1529"/>
    <mergeCell ref="B1496:B1497"/>
    <mergeCell ref="C1496:C1497"/>
    <mergeCell ref="D1496:D1497"/>
    <mergeCell ref="E1496:E1497"/>
    <mergeCell ref="F1496:F1497"/>
    <mergeCell ref="G1496:G1497"/>
    <mergeCell ref="H1496:I1497"/>
    <mergeCell ref="B1528:B1529"/>
    <mergeCell ref="C1528:C1529"/>
    <mergeCell ref="D1528:D1529"/>
    <mergeCell ref="E1528:E1529"/>
    <mergeCell ref="F1528:F1529"/>
    <mergeCell ref="B1517:K1518"/>
    <mergeCell ref="L1517:O1518"/>
    <mergeCell ref="B1519:K1523"/>
    <mergeCell ref="B1482:K1486"/>
    <mergeCell ref="L1482:O1486"/>
    <mergeCell ref="O1459:O1460"/>
    <mergeCell ref="B1423:B1425"/>
    <mergeCell ref="B1456:B1458"/>
    <mergeCell ref="B1459:B1460"/>
    <mergeCell ref="C1459:C1460"/>
    <mergeCell ref="D1459:D1460"/>
    <mergeCell ref="E1459:E1460"/>
    <mergeCell ref="F1459:F1460"/>
    <mergeCell ref="G1459:G1460"/>
    <mergeCell ref="H1459:I1460"/>
    <mergeCell ref="N1459:N1460"/>
    <mergeCell ref="B1426:B1427"/>
    <mergeCell ref="C1426:C1427"/>
    <mergeCell ref="D1426:D1427"/>
    <mergeCell ref="E1426:E1427"/>
    <mergeCell ref="F1426:F1427"/>
    <mergeCell ref="B1446:K1447"/>
    <mergeCell ref="L1446:O1447"/>
    <mergeCell ref="B1448:K1454"/>
    <mergeCell ref="L1448:O1454"/>
    <mergeCell ref="B1428:B1445"/>
    <mergeCell ref="C1428:O1445"/>
    <mergeCell ref="C1423:O1425"/>
    <mergeCell ref="J1426:M1427"/>
    <mergeCell ref="B1480:K1481"/>
    <mergeCell ref="L1480:O1481"/>
    <mergeCell ref="B1461:B1479"/>
    <mergeCell ref="C1461:O1479"/>
    <mergeCell ref="J1459:M1460"/>
    <mergeCell ref="C1456:O1458"/>
    <mergeCell ref="G1426:G1427"/>
    <mergeCell ref="H1426:I1427"/>
    <mergeCell ref="N1426:N1427"/>
    <mergeCell ref="O1426:O1427"/>
    <mergeCell ref="O1389:O1390"/>
    <mergeCell ref="L1412:O1416"/>
    <mergeCell ref="B1412:K1416"/>
    <mergeCell ref="L1410:O1411"/>
    <mergeCell ref="B1410:K1411"/>
    <mergeCell ref="C1391:O1409"/>
    <mergeCell ref="B1391:B1409"/>
    <mergeCell ref="B1378:K1379"/>
    <mergeCell ref="L1378:O1379"/>
    <mergeCell ref="B1380:K1384"/>
    <mergeCell ref="L1380:O1384"/>
    <mergeCell ref="B1389:B1390"/>
    <mergeCell ref="C1389:C1390"/>
    <mergeCell ref="D1389:D1390"/>
    <mergeCell ref="E1389:E1390"/>
    <mergeCell ref="F1389:F1390"/>
    <mergeCell ref="G1389:G1390"/>
    <mergeCell ref="H1389:I1390"/>
    <mergeCell ref="J1389:M1390"/>
    <mergeCell ref="N1389:N1390"/>
    <mergeCell ref="A1422:XFD1422"/>
    <mergeCell ref="A1455:XFD1455"/>
    <mergeCell ref="C1288:C1289"/>
    <mergeCell ref="D1288:D1289"/>
    <mergeCell ref="E1288:E1289"/>
    <mergeCell ref="F1288:F1289"/>
    <mergeCell ref="B1341:K1342"/>
    <mergeCell ref="L1341:O1342"/>
    <mergeCell ref="B1343:K1347"/>
    <mergeCell ref="L1343:O1347"/>
    <mergeCell ref="B1322:B1340"/>
    <mergeCell ref="C1322:O1340"/>
    <mergeCell ref="C1386:O1388"/>
    <mergeCell ref="B1386:B1388"/>
    <mergeCell ref="C1354:O1356"/>
    <mergeCell ref="B1354:B1356"/>
    <mergeCell ref="B1357:B1358"/>
    <mergeCell ref="C1357:C1358"/>
    <mergeCell ref="D1357:D1358"/>
    <mergeCell ref="E1357:E1358"/>
    <mergeCell ref="F1357:F1358"/>
    <mergeCell ref="G1357:G1358"/>
    <mergeCell ref="H1357:I1358"/>
    <mergeCell ref="J1357:M1358"/>
    <mergeCell ref="N1357:N1358"/>
    <mergeCell ref="O1357:O1358"/>
    <mergeCell ref="B1359:B1377"/>
    <mergeCell ref="C1359:O1377"/>
    <mergeCell ref="A1385:XFD1385"/>
    <mergeCell ref="B1256:B1257"/>
    <mergeCell ref="C1256:C1257"/>
    <mergeCell ref="D1256:D1257"/>
    <mergeCell ref="E1256:E1257"/>
    <mergeCell ref="F1256:F1257"/>
    <mergeCell ref="G1256:G1257"/>
    <mergeCell ref="H1256:I1257"/>
    <mergeCell ref="B1317:B1319"/>
    <mergeCell ref="C1317:O1319"/>
    <mergeCell ref="B1320:B1321"/>
    <mergeCell ref="C1320:C1321"/>
    <mergeCell ref="D1320:D1321"/>
    <mergeCell ref="E1320:E1321"/>
    <mergeCell ref="F1320:F1321"/>
    <mergeCell ref="G1320:G1321"/>
    <mergeCell ref="H1320:I1321"/>
    <mergeCell ref="J1320:M1321"/>
    <mergeCell ref="N1320:N1321"/>
    <mergeCell ref="O1320:O1321"/>
    <mergeCell ref="C1290:O1308"/>
    <mergeCell ref="J1288:M1289"/>
    <mergeCell ref="C1285:O1287"/>
    <mergeCell ref="B1309:K1310"/>
    <mergeCell ref="L1309:O1310"/>
    <mergeCell ref="B1311:K1315"/>
    <mergeCell ref="L1311:O1315"/>
    <mergeCell ref="B1290:B1308"/>
    <mergeCell ref="G1288:G1289"/>
    <mergeCell ref="H1288:I1289"/>
    <mergeCell ref="N1288:N1289"/>
    <mergeCell ref="O1288:O1289"/>
    <mergeCell ref="B1288:B1289"/>
    <mergeCell ref="E758:E759"/>
    <mergeCell ref="F758:F759"/>
    <mergeCell ref="G758:G759"/>
    <mergeCell ref="H758:I759"/>
    <mergeCell ref="O727:O728"/>
    <mergeCell ref="O789:O790"/>
    <mergeCell ref="G727:G728"/>
    <mergeCell ref="H727:I728"/>
    <mergeCell ref="J727:M728"/>
    <mergeCell ref="N727:N728"/>
    <mergeCell ref="B727:B728"/>
    <mergeCell ref="L778:O779"/>
    <mergeCell ref="B780:K785"/>
    <mergeCell ref="L780:O785"/>
    <mergeCell ref="L752:O754"/>
    <mergeCell ref="D727:D728"/>
    <mergeCell ref="B758:B759"/>
    <mergeCell ref="C758:C759"/>
    <mergeCell ref="G789:G790"/>
    <mergeCell ref="H789:I790"/>
    <mergeCell ref="B760:B777"/>
    <mergeCell ref="J789:M790"/>
    <mergeCell ref="C756:O757"/>
    <mergeCell ref="B756:B757"/>
    <mergeCell ref="B787:B788"/>
    <mergeCell ref="D758:D759"/>
    <mergeCell ref="B778:K779"/>
    <mergeCell ref="E789:E790"/>
    <mergeCell ref="F789:F790"/>
    <mergeCell ref="N758:N759"/>
    <mergeCell ref="O758:O759"/>
    <mergeCell ref="B752:K754"/>
    <mergeCell ref="F820:F821"/>
    <mergeCell ref="G820:G821"/>
    <mergeCell ref="B789:B790"/>
    <mergeCell ref="E987:E988"/>
    <mergeCell ref="F987:F988"/>
    <mergeCell ref="G987:G988"/>
    <mergeCell ref="H987:I988"/>
    <mergeCell ref="N987:N988"/>
    <mergeCell ref="O987:O988"/>
    <mergeCell ref="B1016:B1017"/>
    <mergeCell ref="C1016:C1017"/>
    <mergeCell ref="D1016:D1017"/>
    <mergeCell ref="E1016:E1017"/>
    <mergeCell ref="C1014:O1015"/>
    <mergeCell ref="J1016:M1017"/>
    <mergeCell ref="C958:C959"/>
    <mergeCell ref="D958:D959"/>
    <mergeCell ref="B987:B988"/>
    <mergeCell ref="C987:C988"/>
    <mergeCell ref="D987:D988"/>
    <mergeCell ref="B956:B957"/>
    <mergeCell ref="B985:B986"/>
    <mergeCell ref="B1014:B1015"/>
    <mergeCell ref="H820:I821"/>
    <mergeCell ref="C789:C790"/>
    <mergeCell ref="D789:D790"/>
    <mergeCell ref="B893:B895"/>
    <mergeCell ref="B927:B928"/>
    <mergeCell ref="C927:C928"/>
    <mergeCell ref="D927:D928"/>
    <mergeCell ref="B854:B856"/>
    <mergeCell ref="L1007:O1008"/>
    <mergeCell ref="N958:N959"/>
    <mergeCell ref="O958:O959"/>
    <mergeCell ref="G1047:G1048"/>
    <mergeCell ref="H1047:I1048"/>
    <mergeCell ref="B1047:B1048"/>
    <mergeCell ref="B1155:B1173"/>
    <mergeCell ref="B1174:K1175"/>
    <mergeCell ref="L1174:O1175"/>
    <mergeCell ref="B1176:K1180"/>
    <mergeCell ref="L1176:O1180"/>
    <mergeCell ref="F1016:F1017"/>
    <mergeCell ref="G1016:G1017"/>
    <mergeCell ref="H1016:I1017"/>
    <mergeCell ref="N1016:N1017"/>
    <mergeCell ref="O1016:O1017"/>
    <mergeCell ref="C1047:C1048"/>
    <mergeCell ref="D1047:D1048"/>
    <mergeCell ref="E1047:E1048"/>
    <mergeCell ref="F1047:F1048"/>
    <mergeCell ref="B1114:B1115"/>
    <mergeCell ref="B1150:B1152"/>
    <mergeCell ref="B1045:B1046"/>
    <mergeCell ref="N1047:N1048"/>
    <mergeCell ref="O1047:O1048"/>
    <mergeCell ref="O1116:O1117"/>
    <mergeCell ref="B1039:K1043"/>
    <mergeCell ref="L1039:O1043"/>
    <mergeCell ref="C1049:O1068"/>
    <mergeCell ref="C1018:O1036"/>
    <mergeCell ref="B1080:B1081"/>
    <mergeCell ref="C1080:C1081"/>
    <mergeCell ref="C1082:O1100"/>
    <mergeCell ref="B810:K811"/>
    <mergeCell ref="N789:N790"/>
    <mergeCell ref="B818:B819"/>
    <mergeCell ref="B791:B809"/>
    <mergeCell ref="B841:K842"/>
    <mergeCell ref="B820:B821"/>
    <mergeCell ref="C820:C821"/>
    <mergeCell ref="B822:B840"/>
    <mergeCell ref="B879:K880"/>
    <mergeCell ref="L879:O880"/>
    <mergeCell ref="G857:G858"/>
    <mergeCell ref="H857:I858"/>
    <mergeCell ref="N857:N858"/>
    <mergeCell ref="L810:O811"/>
    <mergeCell ref="B812:K816"/>
    <mergeCell ref="L812:O816"/>
    <mergeCell ref="N820:N821"/>
    <mergeCell ref="O820:O821"/>
    <mergeCell ref="E857:E858"/>
    <mergeCell ref="B857:B858"/>
    <mergeCell ref="C857:C858"/>
    <mergeCell ref="D857:D858"/>
    <mergeCell ref="C791:O809"/>
    <mergeCell ref="O857:O858"/>
    <mergeCell ref="B843:K847"/>
    <mergeCell ref="L843:O847"/>
    <mergeCell ref="B859:B878"/>
    <mergeCell ref="C859:O878"/>
    <mergeCell ref="J857:M858"/>
    <mergeCell ref="C854:O856"/>
    <mergeCell ref="D820:D821"/>
    <mergeCell ref="E820:E821"/>
    <mergeCell ref="B667:B668"/>
    <mergeCell ref="F667:F668"/>
    <mergeCell ref="G667:G668"/>
    <mergeCell ref="H667:I668"/>
    <mergeCell ref="J667:M668"/>
    <mergeCell ref="N667:N668"/>
    <mergeCell ref="O667:O668"/>
    <mergeCell ref="O696:O697"/>
    <mergeCell ref="C725:O726"/>
    <mergeCell ref="J696:M697"/>
    <mergeCell ref="N696:N697"/>
    <mergeCell ref="E667:E668"/>
    <mergeCell ref="B729:B749"/>
    <mergeCell ref="C729:O749"/>
    <mergeCell ref="B696:B697"/>
    <mergeCell ref="C696:C697"/>
    <mergeCell ref="D696:D697"/>
    <mergeCell ref="E696:E697"/>
    <mergeCell ref="F696:F697"/>
    <mergeCell ref="G696:G697"/>
    <mergeCell ref="H696:I697"/>
    <mergeCell ref="C667:C668"/>
    <mergeCell ref="J820:M821"/>
    <mergeCell ref="B1009:K1012"/>
    <mergeCell ref="B1248:K1251"/>
    <mergeCell ref="L1248:O1251"/>
    <mergeCell ref="B665:B666"/>
    <mergeCell ref="C665:O666"/>
    <mergeCell ref="E727:E728"/>
    <mergeCell ref="F727:F728"/>
    <mergeCell ref="C727:C728"/>
    <mergeCell ref="B655:O655"/>
    <mergeCell ref="F857:F858"/>
    <mergeCell ref="C787:O788"/>
    <mergeCell ref="L841:O842"/>
    <mergeCell ref="B694:B695"/>
    <mergeCell ref="C694:O695"/>
    <mergeCell ref="B725:B726"/>
    <mergeCell ref="D667:D668"/>
    <mergeCell ref="B669:B684"/>
    <mergeCell ref="C669:O684"/>
    <mergeCell ref="B718:K719"/>
    <mergeCell ref="B720:K723"/>
    <mergeCell ref="L720:O723"/>
    <mergeCell ref="B698:B717"/>
    <mergeCell ref="C698:O717"/>
    <mergeCell ref="B685:K686"/>
    <mergeCell ref="L685:O686"/>
    <mergeCell ref="B687:K692"/>
    <mergeCell ref="L687:O692"/>
    <mergeCell ref="B1018:B1036"/>
    <mergeCell ref="B1037:K1038"/>
    <mergeCell ref="B750:K751"/>
    <mergeCell ref="L750:O751"/>
    <mergeCell ref="B948:K949"/>
    <mergeCell ref="B929:B947"/>
    <mergeCell ref="B917:K918"/>
    <mergeCell ref="L917:O918"/>
    <mergeCell ref="B919:K923"/>
    <mergeCell ref="L919:O923"/>
    <mergeCell ref="B898:B916"/>
    <mergeCell ref="B1082:B1100"/>
    <mergeCell ref="D1080:D1081"/>
    <mergeCell ref="B1069:K1070"/>
    <mergeCell ref="J1047:M1048"/>
    <mergeCell ref="N896:N897"/>
    <mergeCell ref="O896:O897"/>
    <mergeCell ref="O927:O928"/>
    <mergeCell ref="N927:N928"/>
    <mergeCell ref="B950:K954"/>
    <mergeCell ref="E927:E928"/>
    <mergeCell ref="F927:F928"/>
    <mergeCell ref="G927:G928"/>
    <mergeCell ref="H927:I928"/>
    <mergeCell ref="B925:B926"/>
    <mergeCell ref="D896:D897"/>
    <mergeCell ref="E896:E897"/>
    <mergeCell ref="F896:F897"/>
    <mergeCell ref="B896:B897"/>
    <mergeCell ref="C896:C897"/>
    <mergeCell ref="G896:G897"/>
    <mergeCell ref="H896:I897"/>
    <mergeCell ref="L1037:O1038"/>
    <mergeCell ref="L980:O983"/>
    <mergeCell ref="B989:B1006"/>
    <mergeCell ref="B1007:K1008"/>
    <mergeCell ref="B1103:K1107"/>
    <mergeCell ref="L1103:O1107"/>
    <mergeCell ref="B1101:K1102"/>
    <mergeCell ref="H1116:I1117"/>
    <mergeCell ref="N1116:N1117"/>
    <mergeCell ref="D1153:D1154"/>
    <mergeCell ref="E1153:E1154"/>
    <mergeCell ref="F1153:F1154"/>
    <mergeCell ref="B1191:B1193"/>
    <mergeCell ref="B1221:B1223"/>
    <mergeCell ref="H1194:I1195"/>
    <mergeCell ref="N1194:N1195"/>
    <mergeCell ref="J1116:M1117"/>
    <mergeCell ref="B1137:K1138"/>
    <mergeCell ref="L1137:O1138"/>
    <mergeCell ref="B1139:K1143"/>
    <mergeCell ref="L1139:O1143"/>
    <mergeCell ref="B1118:B1136"/>
    <mergeCell ref="B1194:B1195"/>
    <mergeCell ref="C1194:C1195"/>
    <mergeCell ref="L1101:O1102"/>
    <mergeCell ref="D1194:D1195"/>
    <mergeCell ref="F1194:F1195"/>
    <mergeCell ref="E1116:E1117"/>
    <mergeCell ref="F1116:F1117"/>
    <mergeCell ref="G1116:G1117"/>
    <mergeCell ref="E1194:E1195"/>
    <mergeCell ref="A1113:XFD1113"/>
    <mergeCell ref="A1149:XFD1149"/>
    <mergeCell ref="A1181:XFD1181"/>
    <mergeCell ref="A1190:XFD1190"/>
    <mergeCell ref="A1220:XFD1220"/>
    <mergeCell ref="B1077:B1079"/>
    <mergeCell ref="B1049:B1068"/>
    <mergeCell ref="L1069:O1070"/>
    <mergeCell ref="B1071:K1075"/>
    <mergeCell ref="L1071:O1075"/>
    <mergeCell ref="C1045:O1046"/>
    <mergeCell ref="C1116:C1117"/>
    <mergeCell ref="D1116:D1117"/>
    <mergeCell ref="L1009:O1012"/>
    <mergeCell ref="H1153:I1154"/>
    <mergeCell ref="C893:O895"/>
    <mergeCell ref="J896:M897"/>
    <mergeCell ref="B1226:B1245"/>
    <mergeCell ref="J1224:M1225"/>
    <mergeCell ref="C1226:O1245"/>
    <mergeCell ref="B1214:K1215"/>
    <mergeCell ref="L1214:O1215"/>
    <mergeCell ref="B1216:K1219"/>
    <mergeCell ref="L1216:O1219"/>
    <mergeCell ref="C1221:O1223"/>
    <mergeCell ref="E1080:E1081"/>
    <mergeCell ref="F1080:F1081"/>
    <mergeCell ref="G1080:G1081"/>
    <mergeCell ref="H1080:I1081"/>
    <mergeCell ref="N1080:N1081"/>
    <mergeCell ref="O1080:O1081"/>
    <mergeCell ref="B1224:B1225"/>
    <mergeCell ref="C1224:C1225"/>
    <mergeCell ref="E1224:E1225"/>
    <mergeCell ref="F1224:F1225"/>
    <mergeCell ref="G1224:G1225"/>
    <mergeCell ref="H1224:I1225"/>
    <mergeCell ref="G318:G319"/>
    <mergeCell ref="H318:I319"/>
    <mergeCell ref="J318:M319"/>
    <mergeCell ref="C355:C356"/>
    <mergeCell ref="D355:D356"/>
    <mergeCell ref="E355:E356"/>
    <mergeCell ref="F355:F356"/>
    <mergeCell ref="L415:O421"/>
    <mergeCell ref="L379:O382"/>
    <mergeCell ref="C320:O338"/>
    <mergeCell ref="G1194:G1195"/>
    <mergeCell ref="E958:E959"/>
    <mergeCell ref="F958:F959"/>
    <mergeCell ref="G958:G959"/>
    <mergeCell ref="H958:I959"/>
    <mergeCell ref="C1077:O1079"/>
    <mergeCell ref="J1080:M1081"/>
    <mergeCell ref="C1114:O1115"/>
    <mergeCell ref="C1150:O1152"/>
    <mergeCell ref="J1153:M1154"/>
    <mergeCell ref="B1182:O1182"/>
    <mergeCell ref="C1191:O1193"/>
    <mergeCell ref="J1194:M1195"/>
    <mergeCell ref="C925:O926"/>
    <mergeCell ref="C956:O957"/>
    <mergeCell ref="J958:M959"/>
    <mergeCell ref="C985:O986"/>
    <mergeCell ref="J987:M988"/>
    <mergeCell ref="B960:B977"/>
    <mergeCell ref="B978:K979"/>
    <mergeCell ref="L978:O979"/>
    <mergeCell ref="B980:K983"/>
    <mergeCell ref="B345:O345"/>
    <mergeCell ref="B352:B354"/>
    <mergeCell ref="C352:O354"/>
    <mergeCell ref="B398:B412"/>
    <mergeCell ref="C398:O412"/>
    <mergeCell ref="L201:O202"/>
    <mergeCell ref="B183:B200"/>
    <mergeCell ref="C183:O200"/>
    <mergeCell ref="B170:O170"/>
    <mergeCell ref="C211:C212"/>
    <mergeCell ref="E456:E457"/>
    <mergeCell ref="F456:F457"/>
    <mergeCell ref="E281:E282"/>
    <mergeCell ref="F281:F282"/>
    <mergeCell ref="G281:G282"/>
    <mergeCell ref="H281:I282"/>
    <mergeCell ref="J281:M282"/>
    <mergeCell ref="N281:N282"/>
    <mergeCell ref="O281:O282"/>
    <mergeCell ref="B303:K304"/>
    <mergeCell ref="L303:O304"/>
    <mergeCell ref="B318:B319"/>
    <mergeCell ref="C318:C319"/>
    <mergeCell ref="D318:D319"/>
    <mergeCell ref="B283:B302"/>
    <mergeCell ref="C283:O302"/>
    <mergeCell ref="B315:B317"/>
    <mergeCell ref="C315:O317"/>
    <mergeCell ref="N318:N319"/>
    <mergeCell ref="O318:O319"/>
    <mergeCell ref="E318:E319"/>
    <mergeCell ref="F318:F319"/>
    <mergeCell ref="B12:B13"/>
    <mergeCell ref="D41:D42"/>
    <mergeCell ref="E41:E42"/>
    <mergeCell ref="F41:F42"/>
    <mergeCell ref="G41:G42"/>
    <mergeCell ref="E425:E426"/>
    <mergeCell ref="F425:F426"/>
    <mergeCell ref="G425:G426"/>
    <mergeCell ref="H425:I426"/>
    <mergeCell ref="J12:M13"/>
    <mergeCell ref="H12:I13"/>
    <mergeCell ref="G12:G13"/>
    <mergeCell ref="F12:F13"/>
    <mergeCell ref="C43:O62"/>
    <mergeCell ref="B111:B130"/>
    <mergeCell ref="B75:B76"/>
    <mergeCell ref="C75:O76"/>
    <mergeCell ref="L65:O68"/>
    <mergeCell ref="B355:B356"/>
    <mergeCell ref="B357:B376"/>
    <mergeCell ref="J425:M426"/>
    <mergeCell ref="N425:N426"/>
    <mergeCell ref="B339:K340"/>
    <mergeCell ref="L165:O168"/>
    <mergeCell ref="B163:K164"/>
    <mergeCell ref="C357:O376"/>
    <mergeCell ref="L339:O340"/>
    <mergeCell ref="B341:K344"/>
    <mergeCell ref="L341:O344"/>
    <mergeCell ref="F396:F397"/>
    <mergeCell ref="G396:G397"/>
    <mergeCell ref="H396:I397"/>
    <mergeCell ref="C10:O11"/>
    <mergeCell ref="B10:B11"/>
    <mergeCell ref="B43:B62"/>
    <mergeCell ref="O41:O42"/>
    <mergeCell ref="N41:N42"/>
    <mergeCell ref="J41:M42"/>
    <mergeCell ref="H41:I42"/>
    <mergeCell ref="C39:O40"/>
    <mergeCell ref="B39:B40"/>
    <mergeCell ref="L30:O31"/>
    <mergeCell ref="B30:K31"/>
    <mergeCell ref="C14:O29"/>
    <mergeCell ref="B14:B29"/>
    <mergeCell ref="O12:O13"/>
    <mergeCell ref="N12:N13"/>
    <mergeCell ref="B1:O1"/>
    <mergeCell ref="B320:B338"/>
    <mergeCell ref="E12:E13"/>
    <mergeCell ref="D12:D13"/>
    <mergeCell ref="C12:C13"/>
    <mergeCell ref="J109:M110"/>
    <mergeCell ref="N109:N110"/>
    <mergeCell ref="C141:C142"/>
    <mergeCell ref="D141:D142"/>
    <mergeCell ref="E141:E142"/>
    <mergeCell ref="B278:B280"/>
    <mergeCell ref="C278:O280"/>
    <mergeCell ref="B305:K308"/>
    <mergeCell ref="L305:O308"/>
    <mergeCell ref="B281:B282"/>
    <mergeCell ref="C281:C282"/>
    <mergeCell ref="D281:D282"/>
    <mergeCell ref="L63:O64"/>
    <mergeCell ref="B63:K64"/>
    <mergeCell ref="B41:B42"/>
    <mergeCell ref="C41:C42"/>
    <mergeCell ref="N531:N532"/>
    <mergeCell ref="O531:O532"/>
    <mergeCell ref="B267:K268"/>
    <mergeCell ref="L267:O268"/>
    <mergeCell ref="B269:K274"/>
    <mergeCell ref="C111:O130"/>
    <mergeCell ref="B138:B140"/>
    <mergeCell ref="C138:O140"/>
    <mergeCell ref="B141:B142"/>
    <mergeCell ref="F141:F142"/>
    <mergeCell ref="G141:G142"/>
    <mergeCell ref="H141:I142"/>
    <mergeCell ref="J141:M142"/>
    <mergeCell ref="N141:N142"/>
    <mergeCell ref="C181:C182"/>
    <mergeCell ref="D181:D182"/>
    <mergeCell ref="G456:G457"/>
    <mergeCell ref="H456:I457"/>
    <mergeCell ref="J456:M457"/>
    <mergeCell ref="N456:N457"/>
    <mergeCell ref="O456:O457"/>
    <mergeCell ref="O425:O426"/>
    <mergeCell ref="B454:B455"/>
    <mergeCell ref="C454:O455"/>
    <mergeCell ref="N355:N356"/>
    <mergeCell ref="O355:O356"/>
    <mergeCell ref="B413:K414"/>
    <mergeCell ref="L413:O414"/>
    <mergeCell ref="B65:K68"/>
    <mergeCell ref="B528:B530"/>
    <mergeCell ref="C528:O530"/>
    <mergeCell ref="B79:B95"/>
    <mergeCell ref="C79:O95"/>
    <mergeCell ref="B107:B108"/>
    <mergeCell ref="C107:O108"/>
    <mergeCell ref="B98:K105"/>
    <mergeCell ref="L98:O105"/>
    <mergeCell ref="B96:K97"/>
    <mergeCell ref="G77:G78"/>
    <mergeCell ref="H77:I78"/>
    <mergeCell ref="J77:M78"/>
    <mergeCell ref="N77:N78"/>
    <mergeCell ref="O77:O78"/>
    <mergeCell ref="B133:K136"/>
    <mergeCell ref="L133:O136"/>
    <mergeCell ref="B131:K132"/>
    <mergeCell ref="L131:O132"/>
    <mergeCell ref="F77:F78"/>
    <mergeCell ref="B379:K382"/>
    <mergeCell ref="B448:K452"/>
    <mergeCell ref="L448:O452"/>
    <mergeCell ref="B446:K447"/>
    <mergeCell ref="B517:K521"/>
    <mergeCell ref="L517:O521"/>
    <mergeCell ref="B515:K516"/>
    <mergeCell ref="L515:O516"/>
    <mergeCell ref="B495:B496"/>
    <mergeCell ref="C495:C496"/>
    <mergeCell ref="D495:D496"/>
    <mergeCell ref="E495:E496"/>
    <mergeCell ref="B491:B494"/>
    <mergeCell ref="O495:O496"/>
    <mergeCell ref="B231:K232"/>
    <mergeCell ref="L231:O232"/>
    <mergeCell ref="B213:B230"/>
    <mergeCell ref="C213:O230"/>
    <mergeCell ref="B208:B210"/>
    <mergeCell ref="C208:O210"/>
    <mergeCell ref="B238:O238"/>
    <mergeCell ref="O141:O142"/>
    <mergeCell ref="D211:D212"/>
    <mergeCell ref="E211:E212"/>
    <mergeCell ref="F211:F212"/>
    <mergeCell ref="G211:G212"/>
    <mergeCell ref="H211:I212"/>
    <mergeCell ref="J211:M212"/>
    <mergeCell ref="N211:N212"/>
    <mergeCell ref="O211:O212"/>
    <mergeCell ref="B211:B212"/>
    <mergeCell ref="L163:O164"/>
    <mergeCell ref="B179:B180"/>
    <mergeCell ref="C179:O180"/>
    <mergeCell ref="F495:F496"/>
    <mergeCell ref="G495:G496"/>
    <mergeCell ref="H495:I496"/>
    <mergeCell ref="J495:M496"/>
    <mergeCell ref="N495:N496"/>
    <mergeCell ref="J396:M397"/>
    <mergeCell ref="B396:B397"/>
    <mergeCell ref="C396:C397"/>
    <mergeCell ref="D396:D397"/>
    <mergeCell ref="E396:E397"/>
    <mergeCell ref="B415:K421"/>
    <mergeCell ref="L377:O378"/>
    <mergeCell ref="N396:N397"/>
    <mergeCell ref="O396:O397"/>
    <mergeCell ref="B425:B426"/>
    <mergeCell ref="C425:C426"/>
    <mergeCell ref="L96:O97"/>
    <mergeCell ref="B77:B78"/>
    <mergeCell ref="C77:C78"/>
    <mergeCell ref="D77:D78"/>
    <mergeCell ref="E181:E182"/>
    <mergeCell ref="F181:F182"/>
    <mergeCell ref="G181:G182"/>
    <mergeCell ref="H181:I182"/>
    <mergeCell ref="J181:M182"/>
    <mergeCell ref="N181:N182"/>
    <mergeCell ref="O181:O182"/>
    <mergeCell ref="B203:K206"/>
    <mergeCell ref="L203:O206"/>
    <mergeCell ref="O109:O110"/>
    <mergeCell ref="B109:B110"/>
    <mergeCell ref="C109:C110"/>
    <mergeCell ref="D109:D110"/>
    <mergeCell ref="E109:E110"/>
    <mergeCell ref="F109:F110"/>
    <mergeCell ref="G109:G110"/>
    <mergeCell ref="H109:I110"/>
    <mergeCell ref="E77:E78"/>
    <mergeCell ref="G355:G356"/>
    <mergeCell ref="H355:I356"/>
    <mergeCell ref="J355:M356"/>
    <mergeCell ref="B377:K378"/>
    <mergeCell ref="C250:C251"/>
    <mergeCell ref="B275:O276"/>
    <mergeCell ref="D425:D426"/>
    <mergeCell ref="B384:O384"/>
    <mergeCell ref="B394:B395"/>
    <mergeCell ref="C394:O395"/>
    <mergeCell ref="B143:B162"/>
    <mergeCell ref="C143:O162"/>
    <mergeCell ref="B201:K202"/>
    <mergeCell ref="F596:F597"/>
    <mergeCell ref="G596:G597"/>
    <mergeCell ref="C246:O249"/>
    <mergeCell ref="L269:O274"/>
    <mergeCell ref="B624:B625"/>
    <mergeCell ref="C624:O625"/>
    <mergeCell ref="L619:O622"/>
    <mergeCell ref="B619:K622"/>
    <mergeCell ref="B585:K586"/>
    <mergeCell ref="L585:O586"/>
    <mergeCell ref="B587:K590"/>
    <mergeCell ref="J596:M597"/>
    <mergeCell ref="N596:N597"/>
    <mergeCell ref="O596:O597"/>
    <mergeCell ref="L587:O590"/>
    <mergeCell ref="B617:K618"/>
    <mergeCell ref="B250:B251"/>
    <mergeCell ref="B246:B249"/>
    <mergeCell ref="B252:B266"/>
    <mergeCell ref="H596:I597"/>
    <mergeCell ref="L617:O618"/>
    <mergeCell ref="B427:B445"/>
    <mergeCell ref="C427:O445"/>
    <mergeCell ref="B565:B584"/>
    <mergeCell ref="O1194:O1195"/>
    <mergeCell ref="B423:B424"/>
    <mergeCell ref="B497:B514"/>
    <mergeCell ref="C497:O514"/>
    <mergeCell ref="B477:K478"/>
    <mergeCell ref="L477:O478"/>
    <mergeCell ref="B479:K483"/>
    <mergeCell ref="L479:O483"/>
    <mergeCell ref="B458:B476"/>
    <mergeCell ref="C458:O476"/>
    <mergeCell ref="B456:B457"/>
    <mergeCell ref="C456:C457"/>
    <mergeCell ref="D456:D457"/>
    <mergeCell ref="L446:O447"/>
    <mergeCell ref="C423:O424"/>
    <mergeCell ref="B181:B182"/>
    <mergeCell ref="J250:M251"/>
    <mergeCell ref="N250:N251"/>
    <mergeCell ref="O250:O251"/>
    <mergeCell ref="B531:B532"/>
    <mergeCell ref="C531:C532"/>
    <mergeCell ref="D531:D532"/>
    <mergeCell ref="E531:E532"/>
    <mergeCell ref="F531:F532"/>
    <mergeCell ref="G531:G532"/>
    <mergeCell ref="H531:I532"/>
    <mergeCell ref="C565:O584"/>
    <mergeCell ref="B560:B562"/>
    <mergeCell ref="H250:I251"/>
    <mergeCell ref="J626:M627"/>
    <mergeCell ref="N626:N627"/>
    <mergeCell ref="C560:O562"/>
    <mergeCell ref="B563:B564"/>
    <mergeCell ref="C563:C564"/>
    <mergeCell ref="D563:D564"/>
    <mergeCell ref="E563:E564"/>
    <mergeCell ref="F563:F564"/>
    <mergeCell ref="G563:G564"/>
    <mergeCell ref="H563:I564"/>
    <mergeCell ref="J563:M564"/>
    <mergeCell ref="N563:N564"/>
    <mergeCell ref="O563:O564"/>
    <mergeCell ref="B2193:B2195"/>
    <mergeCell ref="C2193:O2195"/>
    <mergeCell ref="G2196:G2197"/>
    <mergeCell ref="H2196:I2197"/>
    <mergeCell ref="J2196:M2197"/>
    <mergeCell ref="N2196:N2197"/>
    <mergeCell ref="O2196:O2197"/>
    <mergeCell ref="B2196:B2197"/>
    <mergeCell ref="C2196:C2197"/>
    <mergeCell ref="D2196:D2197"/>
    <mergeCell ref="E2196:E2197"/>
    <mergeCell ref="D626:D627"/>
    <mergeCell ref="E626:E627"/>
    <mergeCell ref="F626:F627"/>
    <mergeCell ref="G626:G627"/>
    <mergeCell ref="H626:I627"/>
    <mergeCell ref="B598:B616"/>
    <mergeCell ref="C598:O616"/>
    <mergeCell ref="D596:D597"/>
    <mergeCell ref="E596:E597"/>
    <mergeCell ref="C628:O646"/>
    <mergeCell ref="A74:XFD74"/>
    <mergeCell ref="A106:XFD106"/>
    <mergeCell ref="A137:XFD137"/>
    <mergeCell ref="A169:XFD169"/>
    <mergeCell ref="A178:XFD178"/>
    <mergeCell ref="A207:XFD207"/>
    <mergeCell ref="A245:XFD245"/>
    <mergeCell ref="A277:XFD277"/>
    <mergeCell ref="A314:XFD314"/>
    <mergeCell ref="A351:XFD351"/>
    <mergeCell ref="A383:XFD383"/>
    <mergeCell ref="A393:XFD393"/>
    <mergeCell ref="A422:XFD422"/>
    <mergeCell ref="A453:XFD453"/>
    <mergeCell ref="A490:XFD490"/>
    <mergeCell ref="A527:XFD527"/>
    <mergeCell ref="A559:XFD559"/>
    <mergeCell ref="C252:O266"/>
    <mergeCell ref="B548:K549"/>
    <mergeCell ref="L548:O549"/>
    <mergeCell ref="B550:K558"/>
    <mergeCell ref="L550:O558"/>
    <mergeCell ref="B533:B547"/>
    <mergeCell ref="C533:O547"/>
    <mergeCell ref="J531:M532"/>
    <mergeCell ref="B165:K168"/>
    <mergeCell ref="B233:K237"/>
    <mergeCell ref="L233:O237"/>
    <mergeCell ref="D250:D251"/>
    <mergeCell ref="E250:E251"/>
    <mergeCell ref="F250:F251"/>
    <mergeCell ref="G250:G251"/>
    <mergeCell ref="A591:XFD591"/>
    <mergeCell ref="A623:XFD623"/>
    <mergeCell ref="A654:XFD654"/>
    <mergeCell ref="A664:XFD664"/>
    <mergeCell ref="A693:XFD693"/>
    <mergeCell ref="A724:XFD724"/>
    <mergeCell ref="A755:XFD755"/>
    <mergeCell ref="A786:XFD786"/>
    <mergeCell ref="A817:XFD817"/>
    <mergeCell ref="A853:XFD853"/>
    <mergeCell ref="A892:XFD892"/>
    <mergeCell ref="A924:XFD924"/>
    <mergeCell ref="A955:XFD955"/>
    <mergeCell ref="A984:XFD984"/>
    <mergeCell ref="A1013:XFD1013"/>
    <mergeCell ref="A1044:XFD1044"/>
    <mergeCell ref="A1076:XFD1076"/>
    <mergeCell ref="B649:K653"/>
    <mergeCell ref="B647:K648"/>
    <mergeCell ref="L647:O648"/>
    <mergeCell ref="L649:O653"/>
    <mergeCell ref="B596:B597"/>
    <mergeCell ref="C596:C597"/>
    <mergeCell ref="O626:O627"/>
    <mergeCell ref="B626:B627"/>
    <mergeCell ref="C626:C627"/>
    <mergeCell ref="C818:O819"/>
    <mergeCell ref="B881:K885"/>
    <mergeCell ref="L881:O885"/>
    <mergeCell ref="B958:B959"/>
    <mergeCell ref="L950:O954"/>
    <mergeCell ref="L948:O949"/>
    <mergeCell ref="A1492:XFD1492"/>
    <mergeCell ref="A1524:XFD1524"/>
    <mergeCell ref="A1561:XFD1561"/>
    <mergeCell ref="A1593:XFD1593"/>
    <mergeCell ref="A1625:XFD1625"/>
    <mergeCell ref="N1224:N1225"/>
    <mergeCell ref="O1224:O1225"/>
    <mergeCell ref="B1116:B1117"/>
    <mergeCell ref="C1118:O1136"/>
    <mergeCell ref="C1155:O1173"/>
    <mergeCell ref="C1196:O1213"/>
    <mergeCell ref="B1196:B1213"/>
    <mergeCell ref="O1153:O1154"/>
    <mergeCell ref="G1153:G1154"/>
    <mergeCell ref="N1153:N1154"/>
    <mergeCell ref="B1246:K1247"/>
    <mergeCell ref="B1153:B1154"/>
    <mergeCell ref="C1153:C1154"/>
    <mergeCell ref="B1253:B1255"/>
    <mergeCell ref="C1253:O1255"/>
    <mergeCell ref="L1246:O1247"/>
    <mergeCell ref="D1224:D1225"/>
    <mergeCell ref="B1278:K1279"/>
    <mergeCell ref="L1278:O1279"/>
    <mergeCell ref="B1280:K1283"/>
    <mergeCell ref="L1280:O1283"/>
    <mergeCell ref="B1258:B1277"/>
    <mergeCell ref="C1258:O1277"/>
    <mergeCell ref="B1285:B1287"/>
    <mergeCell ref="J1256:M1257"/>
    <mergeCell ref="N1256:N1257"/>
    <mergeCell ref="O1256:O1257"/>
    <mergeCell ref="A2330:XFD2330"/>
    <mergeCell ref="A1635:XFD1635"/>
    <mergeCell ref="A1665:XFD1665"/>
    <mergeCell ref="A1697:XFD1697"/>
    <mergeCell ref="A1729:XFD1729"/>
    <mergeCell ref="A1761:XFD1761"/>
    <mergeCell ref="A1793:XFD1793"/>
    <mergeCell ref="A1825:XFD1825"/>
    <mergeCell ref="A1857:XFD1857"/>
    <mergeCell ref="A1894:XFD1894"/>
    <mergeCell ref="A1926:XFD1926"/>
    <mergeCell ref="A1958:XFD1958"/>
    <mergeCell ref="A1990:XFD1990"/>
    <mergeCell ref="A2022:XFD2022"/>
    <mergeCell ref="A2059:XFD2059"/>
    <mergeCell ref="A2091:XFD2091"/>
    <mergeCell ref="A2128:XFD2128"/>
    <mergeCell ref="A2160:XFD2160"/>
    <mergeCell ref="B2198:B2215"/>
    <mergeCell ref="C2198:O2215"/>
    <mergeCell ref="O1930:O1931"/>
    <mergeCell ref="B1919:K1920"/>
    <mergeCell ref="L1919:O1920"/>
    <mergeCell ref="B1895:B1897"/>
    <mergeCell ref="N1962:N1963"/>
    <mergeCell ref="B1991:B1993"/>
    <mergeCell ref="C1927:O1929"/>
    <mergeCell ref="J1962:M1963"/>
    <mergeCell ref="O2026:O2027"/>
    <mergeCell ref="B2026:B2027"/>
    <mergeCell ref="C2026:C2027"/>
    <mergeCell ref="D2026:D2027"/>
    <mergeCell ref="B2:O3"/>
    <mergeCell ref="B5:E8"/>
    <mergeCell ref="F5:O8"/>
    <mergeCell ref="B171:O172"/>
    <mergeCell ref="B174:E177"/>
    <mergeCell ref="F174:O177"/>
    <mergeCell ref="B385:O386"/>
    <mergeCell ref="B388:E392"/>
    <mergeCell ref="F388:O392"/>
    <mergeCell ref="B656:O657"/>
    <mergeCell ref="B659:E663"/>
    <mergeCell ref="F659:O663"/>
    <mergeCell ref="B1183:O1184"/>
    <mergeCell ref="B1186:E1189"/>
    <mergeCell ref="F1186:O1189"/>
    <mergeCell ref="B1627:O1629"/>
    <mergeCell ref="B1631:E1634"/>
    <mergeCell ref="F1631:O1634"/>
    <mergeCell ref="B1145:E1148"/>
    <mergeCell ref="F1145:O1148"/>
    <mergeCell ref="B1109:E1112"/>
    <mergeCell ref="F1109:O1112"/>
    <mergeCell ref="B887:E891"/>
    <mergeCell ref="F887:O891"/>
    <mergeCell ref="B849:E852"/>
    <mergeCell ref="F849:O852"/>
    <mergeCell ref="B523:E526"/>
    <mergeCell ref="F523:O526"/>
    <mergeCell ref="B485:E489"/>
    <mergeCell ref="F485:O489"/>
    <mergeCell ref="B347:E350"/>
    <mergeCell ref="F347:O350"/>
    <mergeCell ref="B310:E313"/>
    <mergeCell ref="F310:O313"/>
    <mergeCell ref="B240:E244"/>
    <mergeCell ref="F240:O244"/>
    <mergeCell ref="B70:E73"/>
    <mergeCell ref="F70:O73"/>
    <mergeCell ref="B1890:E1893"/>
    <mergeCell ref="F1890:O1893"/>
    <mergeCell ref="B2055:E2058"/>
    <mergeCell ref="F2055:O2058"/>
    <mergeCell ref="B2124:E2127"/>
    <mergeCell ref="F2124:O2127"/>
    <mergeCell ref="B2225:E2228"/>
    <mergeCell ref="F2225:O2228"/>
    <mergeCell ref="B2326:E2329"/>
    <mergeCell ref="F2326:O2329"/>
    <mergeCell ref="B1557:E1560"/>
    <mergeCell ref="F1557:O1560"/>
    <mergeCell ref="B1488:E1491"/>
    <mergeCell ref="F1488:O1491"/>
    <mergeCell ref="B1418:E1421"/>
    <mergeCell ref="F1418:O1421"/>
    <mergeCell ref="B1349:E1352"/>
    <mergeCell ref="F1349:O1352"/>
    <mergeCell ref="A2192:XFD2192"/>
    <mergeCell ref="A2229:XFD2229"/>
    <mergeCell ref="A2261:XFD2261"/>
    <mergeCell ref="A2293:XFD2293"/>
    <mergeCell ref="A1252:XFD1252"/>
    <mergeCell ref="A1284:XFD1284"/>
    <mergeCell ref="A1316:XFD1316"/>
    <mergeCell ref="A1353:XFD1353"/>
  </mergeCells>
  <pageMargins left="0.25" right="0.25" top="0.75" bottom="0.75" header="0.3" footer="0.3"/>
  <pageSetup paperSize="9" orientation="landscape" horizont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Présentation</vt:lpstr>
      <vt:lpstr>Notation</vt:lpstr>
      <vt:lpstr>Gouvernance &amp; Destination</vt:lpstr>
      <vt:lpstr>Economie locale</vt:lpstr>
      <vt:lpstr>Social &amp; Culturel</vt:lpstr>
      <vt:lpstr>Enviro et ressources nats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Alice Schrefheere</dc:creator>
  <cp:lastModifiedBy>Alice Schrefheere</cp:lastModifiedBy>
  <cp:lastPrinted>2020-01-16T14:35:26Z</cp:lastPrinted>
  <dcterms:created xsi:type="dcterms:W3CDTF">2019-07-04T11:53:20Z</dcterms:created>
  <dcterms:modified xsi:type="dcterms:W3CDTF">2020-01-29T13:54:52Z</dcterms:modified>
</cp:coreProperties>
</file>